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s.tanaka\Desktop\"/>
    </mc:Choice>
  </mc:AlternateContent>
  <xr:revisionPtr revIDLastSave="0" documentId="13_ncr:1_{3127C3D4-863B-4F90-9FF7-9EF194040736}" xr6:coauthVersionLast="47" xr6:coauthVersionMax="47" xr10:uidLastSave="{00000000-0000-0000-0000-000000000000}"/>
  <bookViews>
    <workbookView xWindow="28680" yWindow="-5475" windowWidth="29040" windowHeight="15720" xr2:uid="{00000000-000D-0000-FFFF-FFFF00000000}"/>
  </bookViews>
  <sheets>
    <sheet name="作成依頼書" sheetId="1" r:id="rId1"/>
    <sheet name="情報通信回線価格表_2026年4月料金改定" sheetId="7" r:id="rId2"/>
    <sheet name="情報通信回線価格表_2026年10月料金改定" sheetId="8" r:id="rId3"/>
  </sheets>
  <definedNames>
    <definedName name="_xlnm.Print_Area" localSheetId="2">情報通信回線価格表_2026年10月料金改定!$A$1:$J$39</definedName>
    <definedName name="_xlnm.Print_Area" localSheetId="1">情報通信回線価格表_2026年4月料金改定!$A$1:$J$39</definedName>
    <definedName name="必須項目" localSheetId="0">作成依頼書!$H$12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8" l="1"/>
  <c r="I30" i="8"/>
  <c r="H29" i="8"/>
  <c r="I28" i="8"/>
  <c r="H27" i="8"/>
  <c r="I26" i="8"/>
  <c r="H21" i="8"/>
  <c r="I21" i="8" s="1"/>
  <c r="H18" i="8"/>
  <c r="I17" i="8"/>
  <c r="H16" i="8"/>
  <c r="I15" i="8"/>
  <c r="H13" i="8"/>
  <c r="I10" i="8"/>
  <c r="I31" i="7" l="1"/>
  <c r="I29" i="7"/>
  <c r="H28" i="7"/>
  <c r="I27" i="7"/>
  <c r="H26" i="7"/>
  <c r="I25" i="7"/>
  <c r="H20" i="7"/>
  <c r="I20" i="7" s="1"/>
  <c r="H17" i="7"/>
  <c r="I16" i="7"/>
  <c r="H15" i="7"/>
  <c r="I14" i="7"/>
  <c r="H11" i="7"/>
  <c r="I10" i="7"/>
  <c r="T17" i="1"/>
  <c r="T33" i="1"/>
  <c r="Z21" i="1"/>
  <c r="AI35" i="1"/>
  <c r="AJ33" i="1"/>
</calcChain>
</file>

<file path=xl/sharedStrings.xml><?xml version="1.0" encoding="utf-8"?>
<sst xmlns="http://schemas.openxmlformats.org/spreadsheetml/2006/main" count="340" uniqueCount="194">
  <si>
    <t xml:space="preserve">【１】お申込日 </t>
  </si>
  <si>
    <t xml:space="preserve"> お願い</t>
  </si>
  <si>
    <t>営業
担当</t>
  </si>
  <si>
    <t xml:space="preserve">１．臨時電話（アナログ）回線：１ヶ月以上 </t>
  </si>
  <si>
    <t xml:space="preserve">２．インターネット接続パック： ５営業日以上 </t>
  </si>
  <si>
    <t>３．専用回線： ２ヶ月以上</t>
  </si>
  <si>
    <t>管理
番号</t>
  </si>
  <si>
    <t>４．レンタル端末機器： ２週間以上</t>
  </si>
  <si>
    <t>５．提供希望場所を記載したレイアウト図：２週間以上</t>
  </si>
  <si>
    <t>　※依頼書右上の　「お申込日」　と　下記太枠内 で 必要な個所のみ ご記入ください</t>
  </si>
  <si>
    <t>【２】申込者名　</t>
  </si>
  <si>
    <t>会社団体名</t>
  </si>
  <si>
    <t>【３】催事名　</t>
  </si>
  <si>
    <t>×</t>
  </si>
  <si>
    <t>回線</t>
  </si>
  <si>
    <t>利用会場</t>
  </si>
  <si>
    <t xml:space="preserve"> 通信会社申込</t>
  </si>
  <si>
    <t>①インターネット接続パック</t>
  </si>
  <si>
    <t>（接続パソコン台数）　</t>
  </si>
  <si>
    <t>台</t>
  </si>
  <si>
    <t>本</t>
  </si>
  <si>
    <t>②専用回線</t>
  </si>
  <si>
    <t>※上記回線のうち無線利用数を入力</t>
  </si>
  <si>
    <t>オプション</t>
  </si>
  <si>
    <t>【６】会場LAN</t>
  </si>
  <si>
    <t>データ通信のみ利用</t>
  </si>
  <si>
    <t xml:space="preserve"> 会場LAN本数　</t>
  </si>
  <si>
    <t>　※インターネット通信不可</t>
  </si>
  <si>
    <t>【７】ご利用期間</t>
  </si>
  <si>
    <t>年月日</t>
  </si>
  <si>
    <t>曜日</t>
  </si>
  <si>
    <t>時</t>
  </si>
  <si>
    <t>～</t>
  </si>
  <si>
    <t>【８】レンタル
端末機器</t>
  </si>
  <si>
    <t>利用開始日</t>
  </si>
  <si>
    <t>【９】お客様
ご用意機器</t>
  </si>
  <si>
    <t xml:space="preserve"> ※左記の機器をお客様側で用意される場合のみチェックお願いします</t>
  </si>
  <si>
    <t>担当
記入欄</t>
  </si>
  <si>
    <t>開通工事日</t>
  </si>
  <si>
    <t>（　AM　･　PM　）</t>
  </si>
  <si>
    <t>廃止工事日</t>
  </si>
  <si>
    <t>設置場所
詳細</t>
  </si>
  <si>
    <t>フロア</t>
  </si>
  <si>
    <t>対象エリア</t>
  </si>
  <si>
    <t>ONU設置場所</t>
  </si>
  <si>
    <t>EPS（スイッチ無）設置場所</t>
  </si>
  <si>
    <t>EPS（スイッチ有）設置場所</t>
  </si>
  <si>
    <t>１２F</t>
  </si>
  <si>
    <t>1201、1202、ホワイエ</t>
  </si>
  <si>
    <t>HE F13</t>
  </si>
  <si>
    <t>1202（M12T-1）</t>
  </si>
  <si>
    <t>特別会議場</t>
  </si>
  <si>
    <t>特別会議場床下</t>
  </si>
  <si>
    <t>１１F</t>
  </si>
  <si>
    <t>1101、1102</t>
  </si>
  <si>
    <t>HE FR5～12</t>
  </si>
  <si>
    <t>M11T-1</t>
  </si>
  <si>
    <t>１０F</t>
  </si>
  <si>
    <t>1001、1002、1003</t>
  </si>
  <si>
    <t>HE FR33～44</t>
  </si>
  <si>
    <t>M10T-2a</t>
  </si>
  <si>
    <t>1004、1005、1006、1007、1010</t>
  </si>
  <si>
    <t>M10T-1b（東）</t>
  </si>
  <si>
    <t>1008、1009</t>
  </si>
  <si>
    <t>M10T-2c（南）</t>
  </si>
  <si>
    <t>９F</t>
  </si>
  <si>
    <t>-</t>
  </si>
  <si>
    <t>CCTV室</t>
  </si>
  <si>
    <t>８F</t>
  </si>
  <si>
    <t>801、802</t>
  </si>
  <si>
    <t>HE R13～20</t>
  </si>
  <si>
    <t>M8T-2b</t>
  </si>
  <si>
    <t>803、804、805、806</t>
  </si>
  <si>
    <t>M8T-1e</t>
  </si>
  <si>
    <t>７F</t>
  </si>
  <si>
    <t>701、702</t>
  </si>
  <si>
    <t>６F</t>
  </si>
  <si>
    <t>楽屋（東）</t>
  </si>
  <si>
    <t>HE R13～16</t>
  </si>
  <si>
    <t>M6T-1（東）</t>
  </si>
  <si>
    <t>楽屋（西）</t>
  </si>
  <si>
    <t>5階光屋内線利用</t>
  </si>
  <si>
    <t>M6T-2a（西）</t>
  </si>
  <si>
    <t>５F</t>
  </si>
  <si>
    <t>メインホール、ホワイエ</t>
  </si>
  <si>
    <t>HE FR33～36</t>
  </si>
  <si>
    <t>４F</t>
  </si>
  <si>
    <t>主催者控室等</t>
  </si>
  <si>
    <t>HE FR5～24</t>
  </si>
  <si>
    <t>M4T-1</t>
  </si>
  <si>
    <t>３F</t>
  </si>
  <si>
    <t>イベントホール、ホワイエ</t>
  </si>
  <si>
    <t>HE FR49～96</t>
  </si>
  <si>
    <t>×</t>
    <phoneticPr fontId="1"/>
  </si>
  <si>
    <t>（OICC 2026.03）</t>
    <phoneticPr fontId="1"/>
  </si>
  <si>
    <r>
      <t xml:space="preserve"> 無線ご利用の場合は、</t>
    </r>
    <r>
      <rPr>
        <b/>
        <sz val="10.5"/>
        <color rgb="FFFF0000"/>
        <rFont val="ＭＳ Ｐゴシック"/>
        <family val="3"/>
        <charset val="128"/>
        <scheme val="minor"/>
      </rPr>
      <t>別紙にて希望のSSID、パスワード</t>
    </r>
    <r>
      <rPr>
        <b/>
        <sz val="10.5"/>
        <color theme="1"/>
        <rFont val="ＭＳ Ｐゴシック"/>
        <family val="3"/>
        <charset val="128"/>
        <scheme val="minor"/>
      </rPr>
      <t>をお知らせください</t>
    </r>
    <r>
      <rPr>
        <sz val="10.5"/>
        <color theme="1"/>
        <rFont val="ＭＳ Ｐゴシック"/>
        <family val="3"/>
        <charset val="128"/>
        <scheme val="minor"/>
      </rPr>
      <t xml:space="preserve"> ※保有AP数に限りあり</t>
    </r>
    <phoneticPr fontId="1"/>
  </si>
  <si>
    <t>お客様でHUB/LANケーブルを用意する</t>
    <phoneticPr fontId="1"/>
  </si>
  <si>
    <t>※内線番号付き”０”発信</t>
    <phoneticPr fontId="1"/>
  </si>
  <si>
    <t xml:space="preserve">　 </t>
    <phoneticPr fontId="1"/>
  </si>
  <si>
    <t>ー</t>
    <phoneticPr fontId="1"/>
  </si>
  <si>
    <t>回線設営には　「お申込日」から「ご希望設置日」まで原則次の期間を確保願います。</t>
    <phoneticPr fontId="1"/>
  </si>
  <si>
    <t>回線</t>
    <phoneticPr fontId="1"/>
  </si>
  <si>
    <t>利用会場</t>
    <phoneticPr fontId="1"/>
  </si>
  <si>
    <t>◎OCN（プロバイダ）</t>
    <phoneticPr fontId="1"/>
  </si>
  <si>
    <t>※【5】-①インターネット接続パックは、光回線をお客様で共用して使っていただくため、他のお客様との通信も可能としています。
　上記理由から、お客様端末にて必要に応じファイアウォール、パスワードﾞ設定など、他お客様間との通信を防ぐ設定をお願いします。
　また、パソコン設定を「DHCP（IPアドレス自動取得）、プロキシサーバー利用しない」に設定してご利用ください。
　ルータ機能のある機器は、ルータ機能をOFFにして利用してください。
　（どうしてもルータ機能を使用しないといけない場合は、専用回線をお申し込みください）</t>
    <phoneticPr fontId="1"/>
  </si>
  <si>
    <t>【４】電話回線</t>
    <phoneticPr fontId="1"/>
  </si>
  <si>
    <t>【５】インターネット
通信回線</t>
    <phoneticPr fontId="1"/>
  </si>
  <si>
    <t>曜日</t>
    <phoneticPr fontId="1"/>
  </si>
  <si>
    <t>大阪府立国際会議場 情報通信回線（臨時電話等）作成依頼書</t>
    <phoneticPr fontId="1"/>
  </si>
  <si>
    <t xml:space="preserve">    </t>
    <phoneticPr fontId="1"/>
  </si>
  <si>
    <t xml:space="preserve"> </t>
    <phoneticPr fontId="1"/>
  </si>
  <si>
    <t>（接続パソコン台数）　</t>
    <phoneticPr fontId="1"/>
  </si>
  <si>
    <t>NO.</t>
    <phoneticPr fontId="41"/>
  </si>
  <si>
    <t>区　　　分</t>
    <rPh sb="0" eb="1">
      <t>ク</t>
    </rPh>
    <rPh sb="4" eb="5">
      <t>ブン</t>
    </rPh>
    <phoneticPr fontId="41"/>
  </si>
  <si>
    <t>内容詳細</t>
    <rPh sb="0" eb="2">
      <t>ナイヨウ</t>
    </rPh>
    <rPh sb="2" eb="4">
      <t>ショウサイ</t>
    </rPh>
    <phoneticPr fontId="41"/>
  </si>
  <si>
    <t>標準価格（税込,円）</t>
  </si>
  <si>
    <t>合計金額(管理費10％込)</t>
    <rPh sb="0" eb="2">
      <t>ゴウケイ</t>
    </rPh>
    <rPh sb="2" eb="4">
      <t>キンガク</t>
    </rPh>
    <rPh sb="5" eb="8">
      <t>カンリヒ</t>
    </rPh>
    <rPh sb="11" eb="12">
      <t>コミ</t>
    </rPh>
    <phoneticPr fontId="41"/>
  </si>
  <si>
    <t>摘　　　　要</t>
    <rPh sb="0" eb="1">
      <t>テキ</t>
    </rPh>
    <rPh sb="5" eb="6">
      <t>ヨウ</t>
    </rPh>
    <phoneticPr fontId="41"/>
  </si>
  <si>
    <t>臨時回線（隼）
＋IPoE　動的IP</t>
    <rPh sb="0" eb="4">
      <t>リンジカイセン</t>
    </rPh>
    <rPh sb="5" eb="6">
      <t>ハヤブサ</t>
    </rPh>
    <rPh sb="14" eb="16">
      <t>ドウテキ</t>
    </rPh>
    <phoneticPr fontId="41"/>
  </si>
  <si>
    <t>フレッツ光ネクスト（工事費）</t>
    <rPh sb="3" eb="4">
      <t>ヒカリ</t>
    </rPh>
    <rPh sb="10" eb="13">
      <t>コウジヒ</t>
    </rPh>
    <phoneticPr fontId="41"/>
  </si>
  <si>
    <t>円/回線</t>
    <rPh sb="0" eb="1">
      <t>エン</t>
    </rPh>
    <rPh sb="2" eb="4">
      <t>カイセン</t>
    </rPh>
    <phoneticPr fontId="41"/>
  </si>
  <si>
    <t>１週間単位。８日を超えると追加料金発生</t>
    <rPh sb="1" eb="3">
      <t>シュウカン</t>
    </rPh>
    <rPh sb="3" eb="5">
      <t>タンイ</t>
    </rPh>
    <rPh sb="7" eb="8">
      <t>ニチ</t>
    </rPh>
    <rPh sb="9" eb="10">
      <t>コ</t>
    </rPh>
    <rPh sb="13" eb="15">
      <t>ツイカ</t>
    </rPh>
    <rPh sb="15" eb="17">
      <t>リョウキン</t>
    </rPh>
    <rPh sb="17" eb="19">
      <t>ハッセイ</t>
    </rPh>
    <phoneticPr fontId="41"/>
  </si>
  <si>
    <t>回線利用料金（フレッツ光ネクスト隼）</t>
    <rPh sb="0" eb="2">
      <t>カイセン</t>
    </rPh>
    <rPh sb="2" eb="4">
      <t>リヨウ</t>
    </rPh>
    <rPh sb="4" eb="6">
      <t>リョウキン</t>
    </rPh>
    <rPh sb="11" eb="12">
      <t>ヒカリ</t>
    </rPh>
    <rPh sb="16" eb="17">
      <t>ハヤブサ</t>
    </rPh>
    <phoneticPr fontId="41"/>
  </si>
  <si>
    <t>隼１本の場合</t>
    <rPh sb="0" eb="1">
      <t>ハヤブサ</t>
    </rPh>
    <rPh sb="2" eb="3">
      <t>ホン</t>
    </rPh>
    <rPh sb="4" eb="6">
      <t>バアイ</t>
    </rPh>
    <phoneticPr fontId="41"/>
  </si>
  <si>
    <t>ビジネスタイプの場合：12,210円/回線(管理費10％抜)</t>
    <rPh sb="8" eb="10">
      <t>バアイ</t>
    </rPh>
    <rPh sb="17" eb="18">
      <t>エン</t>
    </rPh>
    <rPh sb="19" eb="21">
      <t>カイセン</t>
    </rPh>
    <phoneticPr fontId="41"/>
  </si>
  <si>
    <t>光クロスの場合：1,870円/回線(管理費10％抜)</t>
    <rPh sb="5" eb="7">
      <t>バアイ</t>
    </rPh>
    <rPh sb="13" eb="14">
      <t>エン</t>
    </rPh>
    <phoneticPr fontId="41"/>
  </si>
  <si>
    <t>プロバイダー（動的IP)</t>
    <rPh sb="7" eb="9">
      <t>ドウテキ</t>
    </rPh>
    <phoneticPr fontId="41"/>
  </si>
  <si>
    <t>静的IPの場合：20,800円/回線(管理費10％抜)</t>
    <phoneticPr fontId="41"/>
  </si>
  <si>
    <t>PPPoE動的の場合：3,800円/回線(管理費10％抜)</t>
    <rPh sb="8" eb="10">
      <t>バアイ</t>
    </rPh>
    <rPh sb="16" eb="17">
      <t>エン</t>
    </rPh>
    <phoneticPr fontId="41"/>
  </si>
  <si>
    <t>PPPoE静的の場合：NTTの回線種別により異なるため確認要。</t>
    <rPh sb="8" eb="10">
      <t>バアイ</t>
    </rPh>
    <rPh sb="15" eb="19">
      <t>カイセンシュベツ</t>
    </rPh>
    <rPh sb="22" eb="23">
      <t>コト</t>
    </rPh>
    <rPh sb="27" eb="29">
      <t>カクニン</t>
    </rPh>
    <rPh sb="29" eb="30">
      <t>ヨウ</t>
    </rPh>
    <phoneticPr fontId="41"/>
  </si>
  <si>
    <t>計</t>
    <rPh sb="0" eb="1">
      <t>ケイ</t>
    </rPh>
    <phoneticPr fontId="41"/>
  </si>
  <si>
    <t>（オプション）アプリコントロールA利用料：￥7,200</t>
    <phoneticPr fontId="41"/>
  </si>
  <si>
    <t>ルータ設置・設定</t>
    <rPh sb="3" eb="5">
      <t>セッチ</t>
    </rPh>
    <rPh sb="6" eb="8">
      <t>セッテイ</t>
    </rPh>
    <phoneticPr fontId="41"/>
  </si>
  <si>
    <t>円/台</t>
    <rPh sb="0" eb="1">
      <t>エン</t>
    </rPh>
    <rPh sb="2" eb="3">
      <t>ダイ</t>
    </rPh>
    <phoneticPr fontId="41"/>
  </si>
  <si>
    <t>２本目以降配線工事：6500円、３本目以降配線工事：2800円</t>
    <rPh sb="14" eb="15">
      <t>エン</t>
    </rPh>
    <rPh sb="30" eb="31">
      <t>エン</t>
    </rPh>
    <phoneticPr fontId="41"/>
  </si>
  <si>
    <t>VLAN使用の部屋跨ぎ（階跨ぎ）は１本5,500円/回線(管理費10％抜)</t>
    <phoneticPr fontId="41"/>
  </si>
  <si>
    <r>
      <rPr>
        <sz val="9"/>
        <rFont val="ＭＳ Ｐゴシック"/>
        <family val="3"/>
        <charset val="128"/>
      </rPr>
      <t>インターネット接続パック</t>
    </r>
    <r>
      <rPr>
        <sz val="10"/>
        <rFont val="ＭＳ Ｐゴシック"/>
        <family val="3"/>
        <charset val="128"/>
      </rPr>
      <t xml:space="preserve">
</t>
    </r>
    <r>
      <rPr>
        <sz val="9"/>
        <rFont val="ＭＳ Ｐゴシック"/>
        <family val="3"/>
        <charset val="128"/>
      </rPr>
      <t>（通常）</t>
    </r>
    <rPh sb="7" eb="9">
      <t>セツゾク</t>
    </rPh>
    <rPh sb="14" eb="16">
      <t>ツウジョウ</t>
    </rPh>
    <phoneticPr fontId="41"/>
  </si>
  <si>
    <t>光通信インターネット接続パック（通常）</t>
    <phoneticPr fontId="41"/>
  </si>
  <si>
    <t>パック１本の場合</t>
    <rPh sb="4" eb="5">
      <t>ホン</t>
    </rPh>
    <rPh sb="6" eb="8">
      <t>バアイ</t>
    </rPh>
    <phoneticPr fontId="41"/>
  </si>
  <si>
    <t>館内常備回線、情報コンセントの一番上の口に持ち込みのLANケーブル</t>
    <rPh sb="0" eb="2">
      <t>カンナイ</t>
    </rPh>
    <rPh sb="2" eb="6">
      <t>ジョウビカイセン</t>
    </rPh>
    <rPh sb="7" eb="9">
      <t>ジョウホウ</t>
    </rPh>
    <rPh sb="15" eb="18">
      <t>イチバンウエ</t>
    </rPh>
    <rPh sb="19" eb="20">
      <t>クチ</t>
    </rPh>
    <rPh sb="21" eb="22">
      <t>モ</t>
    </rPh>
    <rPh sb="23" eb="24">
      <t>コ</t>
    </rPh>
    <phoneticPr fontId="41"/>
  </si>
  <si>
    <t>２本目以降配線工事</t>
    <phoneticPr fontId="41"/>
  </si>
  <si>
    <t>を繋ぐと無料でも利用可能</t>
    <rPh sb="1" eb="2">
      <t>ツナ</t>
    </rPh>
    <rPh sb="4" eb="6">
      <t>ムリョウ</t>
    </rPh>
    <rPh sb="8" eb="12">
      <t>リヨウカノウ</t>
    </rPh>
    <phoneticPr fontId="41"/>
  </si>
  <si>
    <t>３本目以降配線工事</t>
    <rPh sb="3" eb="5">
      <t>イコウ</t>
    </rPh>
    <rPh sb="5" eb="7">
      <t>ハイセン</t>
    </rPh>
    <rPh sb="7" eb="9">
      <t>コウジ</t>
    </rPh>
    <phoneticPr fontId="41"/>
  </si>
  <si>
    <t>会場LAN</t>
    <rPh sb="0" eb="2">
      <t>カイジョウ</t>
    </rPh>
    <phoneticPr fontId="41"/>
  </si>
  <si>
    <t>館内LAN</t>
    <rPh sb="0" eb="2">
      <t>カンナイ</t>
    </rPh>
    <phoneticPr fontId="41"/>
  </si>
  <si>
    <t>館内でデータ通信を行う際に使用、インターネットには接続不可。</t>
    <rPh sb="0" eb="2">
      <t>カンナイ</t>
    </rPh>
    <rPh sb="6" eb="8">
      <t>ツウシン</t>
    </rPh>
    <rPh sb="9" eb="10">
      <t>オコナ</t>
    </rPh>
    <rPh sb="11" eb="12">
      <t>サイ</t>
    </rPh>
    <rPh sb="13" eb="15">
      <t>シヨウ</t>
    </rPh>
    <rPh sb="25" eb="27">
      <t>セツゾク</t>
    </rPh>
    <rPh sb="27" eb="29">
      <t>フカ</t>
    </rPh>
    <phoneticPr fontId="41"/>
  </si>
  <si>
    <t>Wi-Fi(無線)利用</t>
    <rPh sb="6" eb="8">
      <t>ムセン</t>
    </rPh>
    <rPh sb="9" eb="11">
      <t>リヨウ</t>
    </rPh>
    <phoneticPr fontId="41"/>
  </si>
  <si>
    <t>無線AP設置（SSID/Pass設定込）</t>
    <rPh sb="0" eb="2">
      <t>ムセン</t>
    </rPh>
    <rPh sb="4" eb="6">
      <t>セッチ</t>
    </rPh>
    <rPh sb="16" eb="18">
      <t>セッテイ</t>
    </rPh>
    <rPh sb="18" eb="19">
      <t>コミ</t>
    </rPh>
    <phoneticPr fontId="41"/>
  </si>
  <si>
    <t>※AP・・アクセスポイント</t>
    <phoneticPr fontId="41"/>
  </si>
  <si>
    <t>館内無料AP停止（５台まで）</t>
    <rPh sb="0" eb="1">
      <t>カンナイ</t>
    </rPh>
    <rPh sb="1" eb="3">
      <t>ムリョウ</t>
    </rPh>
    <phoneticPr fontId="41"/>
  </si>
  <si>
    <t>AP停止は電波干渉などが懸念される場合に利用</t>
    <phoneticPr fontId="41"/>
  </si>
  <si>
    <t>館内無料AP停止（６台以降１台ごと）</t>
    <rPh sb="11" eb="13">
      <t>イコウ</t>
    </rPh>
    <rPh sb="14" eb="15">
      <t>ダイ</t>
    </rPh>
    <phoneticPr fontId="41"/>
  </si>
  <si>
    <t>依頼時はSSID/パスワードをご用意ください</t>
    <rPh sb="0" eb="3">
      <t>イライジ</t>
    </rPh>
    <rPh sb="16" eb="18">
      <t>ヨウイ</t>
    </rPh>
    <phoneticPr fontId="41"/>
  </si>
  <si>
    <t>※SSID・・Wi-Fi検索時に出てくる名前</t>
    <rPh sb="12" eb="14">
      <t>ケンサク</t>
    </rPh>
    <rPh sb="14" eb="15">
      <t>ジ</t>
    </rPh>
    <rPh sb="16" eb="17">
      <t>デ</t>
    </rPh>
    <rPh sb="20" eb="22">
      <t>ナマエ</t>
    </rPh>
    <phoneticPr fontId="41"/>
  </si>
  <si>
    <t>複合機</t>
    <rPh sb="0" eb="3">
      <t>フクゴウキ</t>
    </rPh>
    <phoneticPr fontId="41"/>
  </si>
  <si>
    <t>複合機（プリンタ）　1～5日間利用</t>
    <rPh sb="0" eb="3">
      <t>フクゴウキ</t>
    </rPh>
    <rPh sb="13" eb="14">
      <t>ニチ</t>
    </rPh>
    <rPh sb="14" eb="15">
      <t>カン</t>
    </rPh>
    <rPh sb="15" eb="17">
      <t>リヨウ</t>
    </rPh>
    <phoneticPr fontId="41"/>
  </si>
  <si>
    <t>平日のみ利用の場合:110000円→104500円/台</t>
    <rPh sb="0" eb="2">
      <t>ヘイジツ</t>
    </rPh>
    <rPh sb="4" eb="6">
      <t>リヨウ</t>
    </rPh>
    <rPh sb="7" eb="9">
      <t>バアイ</t>
    </rPh>
    <rPh sb="16" eb="17">
      <t>エン</t>
    </rPh>
    <rPh sb="24" eb="25">
      <t>エン</t>
    </rPh>
    <rPh sb="26" eb="27">
      <t>ダイ</t>
    </rPh>
    <phoneticPr fontId="41"/>
  </si>
  <si>
    <t>カウント料　カラー</t>
    <rPh sb="4" eb="5">
      <t>リョウ</t>
    </rPh>
    <phoneticPr fontId="41"/>
  </si>
  <si>
    <t>円/枚</t>
    <rPh sb="0" eb="1">
      <t>エン</t>
    </rPh>
    <rPh sb="2" eb="3">
      <t>マイ</t>
    </rPh>
    <phoneticPr fontId="41"/>
  </si>
  <si>
    <t>その他実績経費は催事毎の消費分等による</t>
    <rPh sb="2" eb="3">
      <t>タ</t>
    </rPh>
    <rPh sb="3" eb="5">
      <t>ジッセキ</t>
    </rPh>
    <rPh sb="5" eb="7">
      <t>ケイヒ</t>
    </rPh>
    <rPh sb="8" eb="11">
      <t>サイジゴト</t>
    </rPh>
    <rPh sb="12" eb="15">
      <t>ショウヒブン</t>
    </rPh>
    <rPh sb="15" eb="16">
      <t>トウ</t>
    </rPh>
    <phoneticPr fontId="41"/>
  </si>
  <si>
    <t>カウント料　モノクロ</t>
    <rPh sb="4" eb="5">
      <t>リョウ</t>
    </rPh>
    <phoneticPr fontId="41"/>
  </si>
  <si>
    <t>プリンタードライバーインストール</t>
    <phoneticPr fontId="41"/>
  </si>
  <si>
    <t>島追加料</t>
    <rPh sb="0" eb="1">
      <t>シマ</t>
    </rPh>
    <rPh sb="1" eb="3">
      <t>ツイカ</t>
    </rPh>
    <rPh sb="3" eb="4">
      <t>リョウ</t>
    </rPh>
    <phoneticPr fontId="41"/>
  </si>
  <si>
    <t>円/島</t>
    <rPh sb="0" eb="1">
      <t>エン</t>
    </rPh>
    <rPh sb="2" eb="3">
      <t>シマ</t>
    </rPh>
    <phoneticPr fontId="41"/>
  </si>
  <si>
    <t>レンタルPC</t>
    <phoneticPr fontId="41"/>
  </si>
  <si>
    <t>ビジネスセンター(5F)でレンタル可能(オフィスマシーン所有物)</t>
    <rPh sb="17" eb="19">
      <t>カノウ</t>
    </rPh>
    <rPh sb="28" eb="31">
      <t>ショユウブツ</t>
    </rPh>
    <phoneticPr fontId="41"/>
  </si>
  <si>
    <t>２日目以降</t>
    <rPh sb="1" eb="3">
      <t>ニチメ</t>
    </rPh>
    <rPh sb="3" eb="5">
      <t>イコウ</t>
    </rPh>
    <phoneticPr fontId="41"/>
  </si>
  <si>
    <t>円/日</t>
    <rPh sb="0" eb="1">
      <t>エン</t>
    </rPh>
    <rPh sb="2" eb="3">
      <t>ニチ</t>
    </rPh>
    <phoneticPr fontId="41"/>
  </si>
  <si>
    <t>電話回線(PBX収容回線)</t>
    <rPh sb="0" eb="2">
      <t>デンワ</t>
    </rPh>
    <rPh sb="2" eb="4">
      <t>カイセン</t>
    </rPh>
    <rPh sb="8" eb="10">
      <t>シュウヨウ</t>
    </rPh>
    <rPh sb="10" eb="12">
      <t>カイセン</t>
    </rPh>
    <phoneticPr fontId="41"/>
  </si>
  <si>
    <t>PBX収容臨時回線（ｱﾅﾛｸﾞ）</t>
    <rPh sb="3" eb="5">
      <t>シュウヨウ</t>
    </rPh>
    <rPh sb="5" eb="7">
      <t>リンジ</t>
    </rPh>
    <rPh sb="7" eb="9">
      <t>カイセン</t>
    </rPh>
    <phoneticPr fontId="41"/>
  </si>
  <si>
    <t>(1催事期間）</t>
    <rPh sb="2" eb="4">
      <t>サイジ</t>
    </rPh>
    <rPh sb="4" eb="6">
      <t>キカン</t>
    </rPh>
    <phoneticPr fontId="41"/>
  </si>
  <si>
    <t>会議場PBX 内線番号付き、電話機込み(1回線目費用）</t>
    <phoneticPr fontId="41"/>
  </si>
  <si>
    <t>通話料別途請求（内線通話無料）</t>
    <rPh sb="0" eb="3">
      <t>ツウワリョウ</t>
    </rPh>
    <rPh sb="3" eb="5">
      <t>ベット</t>
    </rPh>
    <rPh sb="5" eb="7">
      <t>セイキュウ</t>
    </rPh>
    <rPh sb="8" eb="10">
      <t>ナイセン</t>
    </rPh>
    <rPh sb="10" eb="12">
      <t>ツウワ</t>
    </rPh>
    <rPh sb="12" eb="14">
      <t>ムリョウ</t>
    </rPh>
    <phoneticPr fontId="41"/>
  </si>
  <si>
    <t>ご利用電話番号は 事前にお知らせが可能です。</t>
    <rPh sb="17" eb="19">
      <t>カノウ</t>
    </rPh>
    <phoneticPr fontId="41"/>
  </si>
  <si>
    <t>ＮＴＴ臨時回線（ｱﾅﾛｸﾞ）</t>
    <rPh sb="3" eb="5">
      <t>リンジ</t>
    </rPh>
    <rPh sb="5" eb="7">
      <t>カイセン</t>
    </rPh>
    <phoneticPr fontId="41"/>
  </si>
  <si>
    <t>回線設置等料金</t>
    <rPh sb="0" eb="2">
      <t>カイセン</t>
    </rPh>
    <rPh sb="2" eb="4">
      <t>セッチ</t>
    </rPh>
    <rPh sb="4" eb="5">
      <t>トウ</t>
    </rPh>
    <rPh sb="5" eb="7">
      <t>リョウキン</t>
    </rPh>
    <phoneticPr fontId="41"/>
  </si>
  <si>
    <t>電話機込み(1回線目費用）</t>
    <rPh sb="0" eb="2">
      <t>デンワ</t>
    </rPh>
    <rPh sb="2" eb="3">
      <t>キ</t>
    </rPh>
    <rPh sb="3" eb="4">
      <t>コ</t>
    </rPh>
    <rPh sb="7" eb="9">
      <t>カイセン</t>
    </rPh>
    <rPh sb="9" eb="10">
      <t>メ</t>
    </rPh>
    <rPh sb="10" eb="12">
      <t>ヒヨウ</t>
    </rPh>
    <phoneticPr fontId="41"/>
  </si>
  <si>
    <t>利用料金</t>
    <rPh sb="0" eb="4">
      <t>リヨウリョウキン</t>
    </rPh>
    <phoneticPr fontId="41"/>
  </si>
  <si>
    <t>円/日</t>
    <rPh sb="0" eb="1">
      <t>エン</t>
    </rPh>
    <rPh sb="2" eb="3">
      <t>ヒ</t>
    </rPh>
    <phoneticPr fontId="41"/>
  </si>
  <si>
    <t>ご指定の場所まで臨時回線をご用意します。</t>
    <rPh sb="1" eb="3">
      <t>シテイ</t>
    </rPh>
    <rPh sb="4" eb="6">
      <t>バショ</t>
    </rPh>
    <rPh sb="8" eb="10">
      <t>リンジ</t>
    </rPh>
    <rPh sb="10" eb="12">
      <t>カイセン</t>
    </rPh>
    <rPh sb="14" eb="16">
      <t>ヨウイ</t>
    </rPh>
    <phoneticPr fontId="41"/>
  </si>
  <si>
    <t>　　　　※　各インターネット接続サービスで、固定ＩＰアドレスが必要な場合、別途お見積いたしますのでお問い合わせ下さい。</t>
    <rPh sb="6" eb="7">
      <t>カク</t>
    </rPh>
    <rPh sb="14" eb="16">
      <t>セツゾク</t>
    </rPh>
    <rPh sb="22" eb="24">
      <t>コテイ</t>
    </rPh>
    <rPh sb="31" eb="33">
      <t>ヒツヨウ</t>
    </rPh>
    <rPh sb="34" eb="36">
      <t>バアイ</t>
    </rPh>
    <rPh sb="37" eb="39">
      <t>ベット</t>
    </rPh>
    <rPh sb="40" eb="42">
      <t>ミツモリ</t>
    </rPh>
    <rPh sb="50" eb="51">
      <t>ト</t>
    </rPh>
    <rPh sb="52" eb="53">
      <t>ア</t>
    </rPh>
    <rPh sb="55" eb="56">
      <t>クダ</t>
    </rPh>
    <phoneticPr fontId="41"/>
  </si>
  <si>
    <t>　　　　※  その他プランもございますので、ご希望がございましたらお問い合わせください。内容によりご希望に添えない場合がございます。</t>
    <phoneticPr fontId="41"/>
  </si>
  <si>
    <t>　　　　※　本サービスはベストエフォート型であり、通信の安定性や品質を完全に保証するものではございません。</t>
    <phoneticPr fontId="41"/>
  </si>
  <si>
    <t xml:space="preserve">静的IPの場合：21,600円/回線(管理費10％抜) </t>
    <phoneticPr fontId="41"/>
  </si>
  <si>
    <t>PPPoE動的の場合：4,600円/回線(管理費10％抜)</t>
    <rPh sb="8" eb="10">
      <t>バアイ</t>
    </rPh>
    <rPh sb="16" eb="17">
      <t>エン</t>
    </rPh>
    <phoneticPr fontId="41"/>
  </si>
  <si>
    <t>NTT：撤去費</t>
    <phoneticPr fontId="41"/>
  </si>
  <si>
    <t>円/回線</t>
    <phoneticPr fontId="41"/>
  </si>
  <si>
    <t>※AP・アクセスポイント</t>
    <phoneticPr fontId="41"/>
  </si>
  <si>
    <t>情報通信回線（臨時電話等）価格表（10%税込）2026年4月料金改定</t>
    <rPh sb="0" eb="2">
      <t>ジョウホウ</t>
    </rPh>
    <rPh sb="2" eb="4">
      <t>ツウシン</t>
    </rPh>
    <rPh sb="4" eb="6">
      <t>カイセン</t>
    </rPh>
    <rPh sb="7" eb="9">
      <t>リンジ</t>
    </rPh>
    <rPh sb="9" eb="11">
      <t>デンワ</t>
    </rPh>
    <rPh sb="11" eb="12">
      <t>トウ</t>
    </rPh>
    <rPh sb="13" eb="15">
      <t>カカク</t>
    </rPh>
    <rPh sb="15" eb="16">
      <t>ヒョウ</t>
    </rPh>
    <rPh sb="20" eb="22">
      <t>ゼイコミ</t>
    </rPh>
    <rPh sb="27" eb="28">
      <t>ネン</t>
    </rPh>
    <phoneticPr fontId="41"/>
  </si>
  <si>
    <t>1
(注）</t>
    <rPh sb="3" eb="4">
      <t>チュウ</t>
    </rPh>
    <phoneticPr fontId="41"/>
  </si>
  <si>
    <t>　　　　※　プロバイダ料金は月単位となっております。月をまたがってのご利用時は2か月分の料金が必要となります。</t>
    <rPh sb="11" eb="13">
      <t>リョウキン</t>
    </rPh>
    <rPh sb="14" eb="17">
      <t>ツキタンイ</t>
    </rPh>
    <rPh sb="26" eb="27">
      <t>ツキ</t>
    </rPh>
    <rPh sb="35" eb="37">
      <t>リヨウ</t>
    </rPh>
    <rPh sb="37" eb="38">
      <t>ジ</t>
    </rPh>
    <rPh sb="41" eb="43">
      <t>ゲツブン</t>
    </rPh>
    <rPh sb="44" eb="46">
      <t>リョウキン</t>
    </rPh>
    <rPh sb="47" eb="49">
      <t>ヒツヨウ</t>
    </rPh>
    <phoneticPr fontId="41"/>
  </si>
  <si>
    <t>（注）</t>
    <rPh sb="1" eb="2">
      <t>チュウ</t>
    </rPh>
    <phoneticPr fontId="41"/>
  </si>
  <si>
    <t>「臨時回線（隼）＋IPoE　動的IP」の価格は、2026年10月1日から、合計金額（管理費10％込み）66,550円に改定いたします。</t>
    <rPh sb="20" eb="22">
      <t>カカク</t>
    </rPh>
    <rPh sb="37" eb="41">
      <t>ゴウケイキンガク</t>
    </rPh>
    <rPh sb="42" eb="45">
      <t>カンリヒ</t>
    </rPh>
    <rPh sb="48" eb="49">
      <t>コ</t>
    </rPh>
    <rPh sb="57" eb="58">
      <t>エン</t>
    </rPh>
    <rPh sb="59" eb="61">
      <t>カイテイ</t>
    </rPh>
    <phoneticPr fontId="41"/>
  </si>
  <si>
    <t>情報通信回線（臨時電話等）価格表（10%税込）2026年10月料金改定</t>
    <rPh sb="0" eb="2">
      <t>ジョウホウ</t>
    </rPh>
    <rPh sb="2" eb="4">
      <t>ツウシン</t>
    </rPh>
    <rPh sb="4" eb="6">
      <t>カイセン</t>
    </rPh>
    <rPh sb="7" eb="9">
      <t>リンジ</t>
    </rPh>
    <rPh sb="9" eb="11">
      <t>デンワ</t>
    </rPh>
    <rPh sb="11" eb="12">
      <t>トウ</t>
    </rPh>
    <rPh sb="13" eb="15">
      <t>カカク</t>
    </rPh>
    <rPh sb="15" eb="16">
      <t>ヒョウ</t>
    </rPh>
    <rPh sb="20" eb="22">
      <t>ゼイコミ</t>
    </rPh>
    <rPh sb="27" eb="28">
      <t>ネン</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</si>
</sst>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aaa"/>
    <numFmt numFmtId="177" formatCode="[=0]&quot;〇&quot;;[=0]&quot;&quot;;"/>
    <numFmt numFmtId="178" formatCode="#,##0_);[Red]\(#,##0\)"/>
    <numFmt numFmtId="179" formatCode="#,##0&quot;円&quot;"/>
  </numFmts>
  <fonts count="4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theme="0"/>
      <name val="ＭＳ Ｐゴシック"/>
      <family val="3"/>
      <charset val="128"/>
      <scheme val="minor"/>
    </font>
    <font>
      <b/>
      <sz val="14"/>
      <color rgb="FFFF0000"/>
      <name val="ＭＳ Ｐゴシック"/>
      <family val="3"/>
      <charset val="128"/>
      <scheme val="minor"/>
    </font>
    <font>
      <b/>
      <sz val="10"/>
      <color rgb="FFFF0000"/>
      <name val="ＭＳ Ｐゴシック"/>
      <family val="3"/>
      <charset val="128"/>
      <scheme val="minor"/>
    </font>
    <font>
      <b/>
      <sz val="11"/>
      <name val="ＭＳ Ｐゴシック"/>
      <family val="3"/>
      <charset val="128"/>
      <scheme val="minor"/>
    </font>
    <font>
      <b/>
      <u/>
      <sz val="10"/>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rgb="FFFF0000"/>
      <name val="ＭＳ Ｐゴシック"/>
      <family val="2"/>
      <charset val="128"/>
      <scheme val="minor"/>
    </font>
    <font>
      <sz val="20"/>
      <color rgb="FFFF0000"/>
      <name val="ＭＳ Ｐゴシック"/>
      <family val="3"/>
      <charset val="128"/>
      <scheme val="minor"/>
    </font>
    <font>
      <b/>
      <sz val="28"/>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sz val="11"/>
      <color rgb="FFFF0000"/>
      <name val="ＭＳ Ｐゴシック"/>
      <family val="2"/>
      <charset val="128"/>
      <scheme val="minor"/>
    </font>
    <font>
      <b/>
      <sz val="24"/>
      <color rgb="FFFF0000"/>
      <name val="ＭＳ Ｐゴシック"/>
      <family val="3"/>
      <charset val="128"/>
      <scheme val="minor"/>
    </font>
    <font>
      <b/>
      <sz val="10.5"/>
      <color theme="1"/>
      <name val="ＭＳ Ｐゴシック"/>
      <family val="3"/>
      <charset val="128"/>
      <scheme val="minor"/>
    </font>
    <font>
      <b/>
      <sz val="10.5"/>
      <color rgb="FFFF0000"/>
      <name val="ＭＳ Ｐゴシック"/>
      <family val="3"/>
      <charset val="128"/>
      <scheme val="minor"/>
    </font>
    <font>
      <sz val="10.5"/>
      <color theme="1"/>
      <name val="ＭＳ Ｐゴシック"/>
      <family val="3"/>
      <charset val="128"/>
      <scheme val="minor"/>
    </font>
    <font>
      <sz val="9"/>
      <color rgb="FF000000"/>
      <name val="Meiryo UI"/>
      <family val="3"/>
      <charset val="128"/>
    </font>
    <font>
      <sz val="9.5"/>
      <color theme="1"/>
      <name val="ＭＳ Ｐゴシック"/>
      <family val="3"/>
      <charset val="128"/>
      <scheme val="minor"/>
    </font>
    <font>
      <b/>
      <sz val="18"/>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6"/>
      <color theme="1"/>
      <name val="ＭＳ Ｐゴシック"/>
      <family val="2"/>
      <charset val="128"/>
      <scheme val="minor"/>
    </font>
    <font>
      <b/>
      <sz val="18"/>
      <color rgb="FFFF0000"/>
      <name val="ＭＳ Ｐゴシック"/>
      <family val="3"/>
      <charset val="128"/>
      <scheme val="minor"/>
    </font>
    <font>
      <sz val="11"/>
      <color rgb="FF000000"/>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0"/>
      <color rgb="FFFF0000"/>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s>
  <fills count="9">
    <fill>
      <patternFill patternType="none"/>
    </fill>
    <fill>
      <patternFill patternType="gray125"/>
    </fill>
    <fill>
      <patternFill patternType="gray0625">
        <fgColor rgb="FF00B050"/>
        <bgColor theme="0"/>
      </patternFill>
    </fill>
    <fill>
      <patternFill patternType="solid">
        <fgColor indexed="65"/>
        <bgColor indexed="64"/>
      </patternFill>
    </fill>
    <fill>
      <patternFill patternType="gray0625">
        <fgColor rgb="FF00B050"/>
      </patternFill>
    </fill>
    <fill>
      <patternFill patternType="solid">
        <fgColor rgb="FFFFFF99"/>
        <bgColor indexed="64"/>
      </patternFill>
    </fill>
    <fill>
      <patternFill patternType="solid">
        <fgColor theme="0" tint="-0.14999847407452621"/>
        <bgColor indexed="64"/>
      </patternFill>
    </fill>
    <fill>
      <patternFill patternType="solid">
        <fgColor theme="6" tint="0.59999389629810485"/>
        <bgColor indexed="64"/>
      </patternFill>
    </fill>
    <fill>
      <patternFill patternType="gray0625">
        <fgColor rgb="FF00B050"/>
        <bgColor auto="1"/>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double">
        <color indexed="64"/>
      </top>
      <bottom style="thin">
        <color indexed="64"/>
      </bottom>
      <diagonal/>
    </border>
    <border>
      <left/>
      <right style="thick">
        <color indexed="64"/>
      </right>
      <top/>
      <bottom style="double">
        <color indexed="64"/>
      </bottom>
      <diagonal/>
    </border>
    <border>
      <left/>
      <right style="thick">
        <color indexed="64"/>
      </right>
      <top style="double">
        <color indexed="64"/>
      </top>
      <bottom style="double">
        <color indexed="64"/>
      </bottom>
      <diagonal/>
    </border>
    <border>
      <left style="thick">
        <color indexed="64"/>
      </left>
      <right/>
      <top/>
      <bottom style="thin">
        <color indexed="64"/>
      </bottom>
      <diagonal/>
    </border>
    <border>
      <left/>
      <right/>
      <top style="double">
        <color indexed="64"/>
      </top>
      <bottom style="double">
        <color indexed="64"/>
      </bottom>
      <diagonal/>
    </border>
    <border>
      <left/>
      <right style="thick">
        <color indexed="64"/>
      </right>
      <top style="double">
        <color indexed="64"/>
      </top>
      <bottom/>
      <diagonal/>
    </border>
    <border>
      <left style="thick">
        <color indexed="64"/>
      </left>
      <right/>
      <top/>
      <bottom style="double">
        <color indexed="64"/>
      </bottom>
      <diagonal/>
    </border>
    <border>
      <left/>
      <right/>
      <top/>
      <bottom style="thick">
        <color indexed="64"/>
      </bottom>
      <diagonal/>
    </border>
    <border>
      <left/>
      <right style="thick">
        <color indexed="64"/>
      </right>
      <top/>
      <bottom style="thick">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thick">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ck">
        <color indexed="64"/>
      </left>
      <right style="thin">
        <color indexed="64"/>
      </right>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24" fillId="0" borderId="0"/>
    <xf numFmtId="0" fontId="38" fillId="0" borderId="0"/>
    <xf numFmtId="0" fontId="38" fillId="0" borderId="0"/>
    <xf numFmtId="6" fontId="38" fillId="0" borderId="0" applyFont="0" applyFill="0" applyBorder="0" applyAlignment="0" applyProtection="0"/>
    <xf numFmtId="38" fontId="38" fillId="0" borderId="0" applyFont="0" applyFill="0" applyBorder="0" applyAlignment="0" applyProtection="0"/>
  </cellStyleXfs>
  <cellXfs count="397">
    <xf numFmtId="0" fontId="0" fillId="0" borderId="0" xfId="0" applyAlignment="1">
      <alignment vertical="center"/>
    </xf>
    <xf numFmtId="0" fontId="10" fillId="5" borderId="4" xfId="0" applyFont="1" applyFill="1" applyBorder="1" applyAlignment="1" applyProtection="1">
      <alignment vertical="center"/>
    </xf>
    <xf numFmtId="0" fontId="3" fillId="0" borderId="42" xfId="0" applyFont="1" applyBorder="1" applyAlignment="1" applyProtection="1"/>
    <xf numFmtId="0" fontId="0" fillId="0" borderId="42" xfId="0" applyBorder="1" applyAlignment="1" applyProtection="1">
      <alignment vertical="center"/>
    </xf>
    <xf numFmtId="0" fontId="0" fillId="0" borderId="28" xfId="0" applyBorder="1" applyAlignment="1" applyProtection="1">
      <alignment vertical="center"/>
    </xf>
    <xf numFmtId="0" fontId="12" fillId="0" borderId="24" xfId="0" applyFont="1" applyBorder="1" applyAlignment="1" applyProtection="1">
      <alignment vertical="center"/>
    </xf>
    <xf numFmtId="0" fontId="4" fillId="0" borderId="24" xfId="0" applyFont="1" applyBorder="1" applyAlignment="1" applyProtection="1">
      <alignment vertical="center"/>
    </xf>
    <xf numFmtId="0" fontId="12" fillId="0" borderId="11" xfId="0" applyFont="1" applyBorder="1" applyAlignment="1" applyProtection="1">
      <alignment vertical="center"/>
    </xf>
    <xf numFmtId="0" fontId="12" fillId="0" borderId="6" xfId="0" applyFont="1" applyBorder="1" applyAlignment="1" applyProtection="1">
      <alignment vertical="center"/>
    </xf>
    <xf numFmtId="0" fontId="0" fillId="0" borderId="11" xfId="0" applyBorder="1" applyAlignment="1" applyProtection="1">
      <alignment vertical="center"/>
    </xf>
    <xf numFmtId="0" fontId="35" fillId="0" borderId="0" xfId="0" applyFont="1" applyAlignment="1" applyProtection="1">
      <alignment horizontal="center" vertical="center"/>
    </xf>
    <xf numFmtId="0" fontId="3" fillId="0" borderId="2" xfId="0" applyFont="1" applyBorder="1" applyAlignment="1" applyProtection="1">
      <alignment vertical="center"/>
    </xf>
    <xf numFmtId="0" fontId="9" fillId="0" borderId="34" xfId="0" applyFont="1" applyBorder="1" applyAlignment="1" applyProtection="1">
      <alignment vertical="center"/>
    </xf>
    <xf numFmtId="0" fontId="23" fillId="0" borderId="24" xfId="0" applyFont="1" applyBorder="1" applyAlignment="1" applyProtection="1">
      <alignment vertical="center"/>
    </xf>
    <xf numFmtId="0" fontId="4" fillId="0" borderId="35" xfId="0" applyFont="1" applyBorder="1" applyAlignment="1" applyProtection="1">
      <alignment vertical="center"/>
    </xf>
    <xf numFmtId="0" fontId="4" fillId="0" borderId="39" xfId="0" applyFont="1" applyBorder="1" applyAlignment="1" applyProtection="1">
      <alignment vertical="center"/>
    </xf>
    <xf numFmtId="0" fontId="0" fillId="0" borderId="39" xfId="0" applyBorder="1" applyAlignment="1" applyProtection="1">
      <alignment horizontal="left" vertical="center"/>
    </xf>
    <xf numFmtId="0" fontId="0" fillId="0" borderId="39" xfId="0" applyBorder="1" applyAlignment="1" applyProtection="1">
      <alignment vertical="center"/>
    </xf>
    <xf numFmtId="0" fontId="3" fillId="0" borderId="39" xfId="0" applyFont="1" applyBorder="1" applyAlignment="1" applyProtection="1">
      <alignment horizontal="center" vertical="center"/>
    </xf>
    <xf numFmtId="0" fontId="3" fillId="0" borderId="37" xfId="0" applyFont="1" applyBorder="1" applyAlignment="1" applyProtection="1">
      <alignment horizontal="left" vertical="center"/>
    </xf>
    <xf numFmtId="0" fontId="20" fillId="0" borderId="50" xfId="0" applyFont="1" applyBorder="1" applyAlignment="1" applyProtection="1">
      <alignment vertical="center"/>
    </xf>
    <xf numFmtId="0" fontId="0" fillId="0" borderId="0" xfId="0"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vertical="center"/>
    </xf>
    <xf numFmtId="0" fontId="10" fillId="5" borderId="2" xfId="0" applyFont="1" applyFill="1" applyBorder="1" applyAlignment="1" applyProtection="1">
      <alignment vertical="center"/>
    </xf>
    <xf numFmtId="0" fontId="16" fillId="5" borderId="0" xfId="0" applyFont="1" applyFill="1" applyAlignment="1" applyProtection="1">
      <alignment horizontal="center" vertical="center"/>
    </xf>
    <xf numFmtId="0" fontId="4" fillId="5" borderId="0" xfId="0" applyFont="1" applyFill="1" applyAlignment="1" applyProtection="1">
      <alignment vertical="center"/>
    </xf>
    <xf numFmtId="0" fontId="4" fillId="5" borderId="0" xfId="0" applyFont="1" applyFill="1" applyAlignment="1" applyProtection="1">
      <alignment horizontal="left" vertical="center"/>
    </xf>
    <xf numFmtId="0" fontId="16" fillId="5" borderId="14" xfId="0" applyFont="1" applyFill="1" applyBorder="1" applyAlignment="1" applyProtection="1">
      <alignment horizontal="center" vertical="center"/>
    </xf>
    <xf numFmtId="0" fontId="4" fillId="5" borderId="6" xfId="0" applyFont="1" applyFill="1" applyBorder="1" applyAlignment="1" applyProtection="1">
      <alignment vertical="center"/>
    </xf>
    <xf numFmtId="0" fontId="0" fillId="0" borderId="2" xfId="0" applyBorder="1" applyAlignment="1" applyProtection="1">
      <alignment vertical="center"/>
    </xf>
    <xf numFmtId="0" fontId="0" fillId="0" borderId="28" xfId="0" applyBorder="1" applyAlignment="1" applyProtection="1">
      <alignment vertical="center" shrinkToFit="1"/>
    </xf>
    <xf numFmtId="0" fontId="0" fillId="0" borderId="29" xfId="0" applyBorder="1" applyAlignment="1" applyProtection="1">
      <alignment vertical="center" shrinkToFit="1"/>
    </xf>
    <xf numFmtId="0" fontId="0" fillId="0" borderId="0" xfId="0" applyAlignment="1" applyProtection="1">
      <alignment horizontal="center" vertical="center"/>
    </xf>
    <xf numFmtId="0" fontId="0" fillId="0" borderId="0" xfId="0" applyAlignment="1" applyProtection="1">
      <alignment vertical="center" wrapText="1"/>
    </xf>
    <xf numFmtId="0" fontId="3" fillId="0" borderId="24" xfId="0" applyFont="1" applyBorder="1" applyAlignment="1" applyProtection="1">
      <alignment vertical="center"/>
    </xf>
    <xf numFmtId="0" fontId="3" fillId="0" borderId="11" xfId="0" applyFont="1" applyBorder="1" applyAlignment="1" applyProtection="1">
      <alignment vertical="center"/>
    </xf>
    <xf numFmtId="0" fontId="4" fillId="0" borderId="11" xfId="0" applyFont="1" applyBorder="1" applyAlignment="1" applyProtection="1">
      <alignment vertical="center"/>
    </xf>
    <xf numFmtId="0" fontId="0" fillId="0" borderId="16" xfId="0" applyBorder="1" applyAlignment="1" applyProtection="1">
      <alignment vertical="center" wrapText="1"/>
    </xf>
    <xf numFmtId="0" fontId="4" fillId="0" borderId="18" xfId="0" applyFont="1" applyBorder="1" applyAlignment="1" applyProtection="1">
      <alignment vertical="center"/>
    </xf>
    <xf numFmtId="0" fontId="8" fillId="0" borderId="18" xfId="0" applyFont="1" applyBorder="1" applyAlignment="1" applyProtection="1">
      <alignment vertical="center"/>
    </xf>
    <xf numFmtId="0" fontId="0" fillId="0" borderId="21" xfId="0" applyBorder="1" applyAlignment="1" applyProtection="1">
      <alignment vertical="center"/>
    </xf>
    <xf numFmtId="0" fontId="7" fillId="0" borderId="40" xfId="0" applyFont="1" applyBorder="1" applyAlignment="1" applyProtection="1">
      <alignment vertical="center" wrapText="1"/>
    </xf>
    <xf numFmtId="0" fontId="25" fillId="0" borderId="0" xfId="0" applyFont="1" applyAlignment="1" applyProtection="1">
      <alignment vertical="center"/>
    </xf>
    <xf numFmtId="49" fontId="0" fillId="0" borderId="6" xfId="0" applyNumberFormat="1" applyBorder="1" applyAlignment="1" applyProtection="1">
      <alignment vertical="center" wrapText="1"/>
    </xf>
    <xf numFmtId="0" fontId="0" fillId="0" borderId="6" xfId="0" applyBorder="1" applyAlignment="1" applyProtection="1">
      <alignment vertical="center"/>
    </xf>
    <xf numFmtId="0" fontId="7" fillId="0" borderId="33" xfId="0" applyFont="1" applyBorder="1" applyAlignment="1" applyProtection="1">
      <alignment vertical="center"/>
    </xf>
    <xf numFmtId="0" fontId="7" fillId="0" borderId="6" xfId="0" applyFont="1" applyBorder="1" applyAlignment="1" applyProtection="1">
      <alignment vertical="center" wrapText="1"/>
    </xf>
    <xf numFmtId="0" fontId="8" fillId="0" borderId="11" xfId="0" applyFont="1" applyBorder="1" applyAlignment="1" applyProtection="1">
      <alignment vertical="center"/>
    </xf>
    <xf numFmtId="0" fontId="0" fillId="0" borderId="11" xfId="0" applyBorder="1" applyAlignment="1" applyProtection="1">
      <alignment vertical="center" wrapText="1"/>
    </xf>
    <xf numFmtId="0" fontId="0" fillId="0" borderId="31" xfId="0" applyBorder="1" applyAlignment="1" applyProtection="1">
      <alignment vertical="center" wrapText="1"/>
    </xf>
    <xf numFmtId="0" fontId="11" fillId="0" borderId="2" xfId="0" applyFont="1" applyBorder="1" applyAlignment="1" applyProtection="1">
      <alignment vertical="center" wrapText="1"/>
    </xf>
    <xf numFmtId="0" fontId="7" fillId="0" borderId="44" xfId="0" applyFont="1" applyBorder="1" applyAlignment="1" applyProtection="1">
      <alignment vertical="center" wrapText="1"/>
    </xf>
    <xf numFmtId="0" fontId="0" fillId="0" borderId="44" xfId="0" applyBorder="1" applyAlignment="1" applyProtection="1">
      <alignment vertical="center" wrapText="1"/>
    </xf>
    <xf numFmtId="0" fontId="12" fillId="0" borderId="44" xfId="0" applyFont="1" applyBorder="1" applyAlignment="1" applyProtection="1">
      <alignment vertical="center" shrinkToFit="1"/>
    </xf>
    <xf numFmtId="0" fontId="8" fillId="0" borderId="45" xfId="0" applyFont="1" applyBorder="1" applyAlignment="1" applyProtection="1">
      <alignment vertical="center" shrinkToFit="1"/>
    </xf>
    <xf numFmtId="0" fontId="19" fillId="0" borderId="12" xfId="0" applyFont="1" applyBorder="1" applyAlignment="1" applyProtection="1">
      <alignment vertical="center" wrapText="1"/>
    </xf>
    <xf numFmtId="0" fontId="12" fillId="0" borderId="2" xfId="0" applyFont="1" applyBorder="1" applyAlignment="1" applyProtection="1">
      <alignment vertical="center"/>
    </xf>
    <xf numFmtId="0" fontId="0" fillId="0" borderId="24" xfId="0" applyBorder="1" applyAlignment="1" applyProtection="1">
      <alignment vertical="center"/>
    </xf>
    <xf numFmtId="0" fontId="14" fillId="0" borderId="39" xfId="0" applyFont="1" applyBorder="1" applyAlignment="1" applyProtection="1">
      <alignment vertical="center"/>
    </xf>
    <xf numFmtId="0" fontId="3" fillId="0" borderId="39" xfId="0" applyFont="1" applyBorder="1" applyAlignment="1" applyProtection="1">
      <alignment vertical="center"/>
    </xf>
    <xf numFmtId="0" fontId="4" fillId="0" borderId="6" xfId="0" applyFont="1" applyBorder="1" applyAlignment="1" applyProtection="1">
      <alignment vertical="center"/>
    </xf>
    <xf numFmtId="0" fontId="14" fillId="0" borderId="6" xfId="0" applyFont="1" applyBorder="1" applyAlignment="1" applyProtection="1">
      <alignment vertical="center"/>
    </xf>
    <xf numFmtId="0" fontId="0" fillId="0" borderId="6" xfId="0" applyBorder="1" applyAlignment="1" applyProtection="1">
      <alignment horizontal="left" vertical="center"/>
    </xf>
    <xf numFmtId="0" fontId="0" fillId="0" borderId="33" xfId="0" applyBorder="1" applyAlignment="1" applyProtection="1">
      <alignment vertical="center"/>
    </xf>
    <xf numFmtId="0" fontId="3" fillId="0" borderId="49" xfId="0" applyFont="1" applyBorder="1" applyAlignment="1" applyProtection="1">
      <alignment vertical="center"/>
    </xf>
    <xf numFmtId="0" fontId="8" fillId="0" borderId="50" xfId="0" applyFont="1" applyBorder="1" applyAlignment="1" applyProtection="1">
      <alignment vertical="center"/>
    </xf>
    <xf numFmtId="0" fontId="3" fillId="0" borderId="50" xfId="0" applyFont="1" applyBorder="1" applyAlignment="1" applyProtection="1">
      <alignment vertical="center"/>
    </xf>
    <xf numFmtId="0" fontId="7" fillId="0" borderId="50" xfId="0" applyFont="1" applyBorder="1" applyAlignment="1" applyProtection="1">
      <alignment vertical="center"/>
    </xf>
    <xf numFmtId="0" fontId="6" fillId="0" borderId="50" xfId="0" applyFont="1" applyBorder="1" applyAlignment="1" applyProtection="1">
      <alignment vertical="center"/>
    </xf>
    <xf numFmtId="0" fontId="0" fillId="0" borderId="43" xfId="0" applyBorder="1" applyAlignment="1" applyProtection="1">
      <alignment vertical="center"/>
    </xf>
    <xf numFmtId="0" fontId="0" fillId="0" borderId="27" xfId="0" applyBorder="1" applyAlignment="1" applyProtection="1">
      <alignment vertical="center" wrapText="1"/>
    </xf>
    <xf numFmtId="0" fontId="3" fillId="5" borderId="12" xfId="0" applyFont="1" applyFill="1" applyBorder="1" applyAlignment="1" applyProtection="1">
      <alignment vertical="center" wrapText="1"/>
    </xf>
    <xf numFmtId="0" fontId="4" fillId="5" borderId="13" xfId="0" applyFont="1" applyFill="1" applyBorder="1" applyAlignment="1" applyProtection="1">
      <alignment vertical="center" wrapText="1"/>
    </xf>
    <xf numFmtId="0" fontId="4" fillId="5" borderId="14" xfId="0" applyFont="1" applyFill="1" applyBorder="1" applyAlignment="1" applyProtection="1">
      <alignment vertical="center" wrapText="1"/>
    </xf>
    <xf numFmtId="0" fontId="6" fillId="0" borderId="0" xfId="0" applyFont="1" applyAlignment="1" applyProtection="1">
      <alignment vertical="center"/>
    </xf>
    <xf numFmtId="0" fontId="6" fillId="0" borderId="11" xfId="0" applyFont="1" applyBorder="1" applyAlignment="1" applyProtection="1">
      <alignment vertical="center" wrapText="1"/>
    </xf>
    <xf numFmtId="0" fontId="5" fillId="0" borderId="11" xfId="0" applyFont="1" applyBorder="1" applyAlignment="1" applyProtection="1">
      <alignment horizontal="left" vertical="center" wrapText="1"/>
    </xf>
    <xf numFmtId="0" fontId="6" fillId="0" borderId="18" xfId="0" applyFont="1" applyBorder="1" applyAlignment="1" applyProtection="1">
      <alignment vertical="center"/>
    </xf>
    <xf numFmtId="0" fontId="6" fillId="0" borderId="11" xfId="0" applyFont="1" applyBorder="1" applyAlignment="1" applyProtection="1">
      <alignment vertical="center"/>
    </xf>
    <xf numFmtId="0" fontId="38" fillId="0" borderId="0" xfId="2" applyAlignment="1">
      <alignment horizontal="center" vertical="center"/>
    </xf>
    <xf numFmtId="55" fontId="39" fillId="0" borderId="0" xfId="2" applyNumberFormat="1" applyFont="1" applyAlignment="1">
      <alignment horizontal="center" vertical="center"/>
    </xf>
    <xf numFmtId="0" fontId="42" fillId="0" borderId="67" xfId="2" applyFont="1" applyBorder="1" applyAlignment="1">
      <alignment horizontal="center" vertical="center"/>
    </xf>
    <xf numFmtId="0" fontId="42" fillId="0" borderId="68" xfId="2" applyFont="1" applyBorder="1" applyAlignment="1">
      <alignment horizontal="center" vertical="center"/>
    </xf>
    <xf numFmtId="0" fontId="42" fillId="0" borderId="68" xfId="2" applyFont="1" applyBorder="1" applyAlignment="1">
      <alignment horizontal="center" vertical="center" shrinkToFit="1"/>
    </xf>
    <xf numFmtId="0" fontId="42" fillId="0" borderId="72" xfId="2" applyFont="1" applyBorder="1" applyAlignment="1">
      <alignment horizontal="center" vertical="center" shrinkToFit="1"/>
    </xf>
    <xf numFmtId="0" fontId="42" fillId="0" borderId="73" xfId="2" applyFont="1" applyBorder="1" applyAlignment="1">
      <alignment horizontal="center" vertical="center"/>
    </xf>
    <xf numFmtId="0" fontId="42" fillId="0" borderId="0" xfId="2" applyFont="1" applyAlignment="1">
      <alignment horizontal="center" vertical="center"/>
    </xf>
    <xf numFmtId="0" fontId="39" fillId="0" borderId="12" xfId="2" applyFont="1" applyBorder="1" applyAlignment="1">
      <alignment horizontal="center" vertical="center"/>
    </xf>
    <xf numFmtId="0" fontId="0" fillId="0" borderId="75" xfId="3" quotePrefix="1" applyFont="1" applyBorder="1" applyAlignment="1">
      <alignment horizontal="left" vertical="center"/>
    </xf>
    <xf numFmtId="178" fontId="43" fillId="0" borderId="0" xfId="3" applyNumberFormat="1" applyFont="1" applyAlignment="1">
      <alignment vertical="center"/>
    </xf>
    <xf numFmtId="178" fontId="39" fillId="0" borderId="75" xfId="2" applyNumberFormat="1" applyFont="1" applyBorder="1" applyAlignment="1">
      <alignment vertical="center" shrinkToFit="1"/>
    </xf>
    <xf numFmtId="0" fontId="39" fillId="0" borderId="76" xfId="2" applyFont="1" applyBorder="1" applyAlignment="1">
      <alignment vertical="center"/>
    </xf>
    <xf numFmtId="178" fontId="39" fillId="0" borderId="78" xfId="2" applyNumberFormat="1" applyFont="1" applyBorder="1" applyAlignment="1">
      <alignment vertical="center" shrinkToFit="1"/>
    </xf>
    <xf numFmtId="0" fontId="39" fillId="0" borderId="0" xfId="2" applyFont="1" applyAlignment="1">
      <alignment vertical="center" shrinkToFit="1"/>
    </xf>
    <xf numFmtId="0" fontId="44" fillId="0" borderId="0" xfId="2" applyFont="1" applyAlignment="1">
      <alignment vertical="center"/>
    </xf>
    <xf numFmtId="6" fontId="39" fillId="0" borderId="0" xfId="4" applyFont="1" applyAlignment="1">
      <alignment vertical="center"/>
    </xf>
    <xf numFmtId="0" fontId="39" fillId="0" borderId="5" xfId="2" applyFont="1" applyBorder="1" applyAlignment="1">
      <alignment vertical="center"/>
    </xf>
    <xf numFmtId="0" fontId="39" fillId="0" borderId="5" xfId="2" applyFont="1" applyBorder="1" applyAlignment="1">
      <alignment horizontal="right" vertical="center"/>
    </xf>
    <xf numFmtId="178" fontId="43" fillId="0" borderId="78" xfId="2" applyNumberFormat="1" applyFont="1" applyBorder="1" applyAlignment="1">
      <alignment vertical="center" shrinkToFit="1"/>
    </xf>
    <xf numFmtId="0" fontId="39" fillId="0" borderId="14" xfId="2" applyFont="1" applyBorder="1" applyAlignment="1">
      <alignment horizontal="center" vertical="center"/>
    </xf>
    <xf numFmtId="0" fontId="0" fillId="0" borderId="15" xfId="3" applyFont="1" applyBorder="1" applyAlignment="1">
      <alignment horizontal="left" vertical="center"/>
    </xf>
    <xf numFmtId="178" fontId="43" fillId="0" borderId="6" xfId="3" applyNumberFormat="1" applyFont="1" applyBorder="1" applyAlignment="1">
      <alignment vertical="center"/>
    </xf>
    <xf numFmtId="0" fontId="39" fillId="0" borderId="6" xfId="2" applyFont="1" applyBorder="1" applyAlignment="1">
      <alignment vertical="center"/>
    </xf>
    <xf numFmtId="178" fontId="39" fillId="0" borderId="7" xfId="2" applyNumberFormat="1" applyFont="1" applyBorder="1" applyAlignment="1">
      <alignment vertical="center"/>
    </xf>
    <xf numFmtId="0" fontId="39" fillId="0" borderId="80" xfId="2" applyFont="1" applyBorder="1" applyAlignment="1">
      <alignment vertical="center"/>
    </xf>
    <xf numFmtId="0" fontId="38" fillId="0" borderId="78" xfId="2" quotePrefix="1" applyBorder="1" applyAlignment="1">
      <alignment vertical="center" shrinkToFit="1"/>
    </xf>
    <xf numFmtId="178" fontId="43" fillId="0" borderId="13" xfId="2" applyNumberFormat="1" applyFont="1" applyBorder="1" applyAlignment="1">
      <alignment horizontal="right" vertical="center"/>
    </xf>
    <xf numFmtId="0" fontId="39" fillId="0" borderId="78" xfId="2" applyFont="1" applyBorder="1" applyAlignment="1">
      <alignment vertical="center" shrinkToFit="1"/>
    </xf>
    <xf numFmtId="0" fontId="45" fillId="0" borderId="76" xfId="2" applyFont="1" applyBorder="1" applyAlignment="1">
      <alignment vertical="center"/>
    </xf>
    <xf numFmtId="0" fontId="38" fillId="0" borderId="78" xfId="2" applyBorder="1" applyAlignment="1">
      <alignment vertical="center" shrinkToFit="1"/>
    </xf>
    <xf numFmtId="0" fontId="38" fillId="0" borderId="15" xfId="2" applyBorder="1" applyAlignment="1">
      <alignment vertical="center" shrinkToFit="1"/>
    </xf>
    <xf numFmtId="178" fontId="43" fillId="0" borderId="14" xfId="2" applyNumberFormat="1" applyFont="1" applyBorder="1" applyAlignment="1">
      <alignment horizontal="right" vertical="center"/>
    </xf>
    <xf numFmtId="0" fontId="0" fillId="0" borderId="75" xfId="3" applyFont="1" applyBorder="1" applyAlignment="1">
      <alignment horizontal="left" vertical="center"/>
    </xf>
    <xf numFmtId="178" fontId="43" fillId="0" borderId="12" xfId="3" applyNumberFormat="1" applyFont="1" applyBorder="1" applyAlignment="1">
      <alignment vertical="center"/>
    </xf>
    <xf numFmtId="0" fontId="39" fillId="0" borderId="2" xfId="2" applyFont="1" applyBorder="1" applyAlignment="1">
      <alignment vertical="center"/>
    </xf>
    <xf numFmtId="0" fontId="39" fillId="0" borderId="4" xfId="2" applyFont="1" applyBorder="1" applyAlignment="1">
      <alignment vertical="center"/>
    </xf>
    <xf numFmtId="0" fontId="39" fillId="0" borderId="75" xfId="2" applyFont="1" applyBorder="1" applyAlignment="1">
      <alignment vertical="center" shrinkToFit="1"/>
    </xf>
    <xf numFmtId="0" fontId="0" fillId="0" borderId="78" xfId="3" quotePrefix="1" applyFont="1" applyBorder="1" applyAlignment="1">
      <alignment horizontal="left" vertical="center"/>
    </xf>
    <xf numFmtId="178" fontId="38" fillId="0" borderId="13" xfId="3" applyNumberFormat="1" applyBorder="1" applyAlignment="1">
      <alignment horizontal="right" vertical="center"/>
    </xf>
    <xf numFmtId="178" fontId="43" fillId="0" borderId="13" xfId="3" applyNumberFormat="1" applyFont="1" applyBorder="1" applyAlignment="1">
      <alignment vertical="center"/>
    </xf>
    <xf numFmtId="0" fontId="0" fillId="0" borderId="15" xfId="3" quotePrefix="1" applyFont="1" applyBorder="1" applyAlignment="1">
      <alignment horizontal="left" vertical="center"/>
    </xf>
    <xf numFmtId="178" fontId="43" fillId="0" borderId="14" xfId="3" applyNumberFormat="1" applyFont="1" applyBorder="1" applyAlignment="1">
      <alignment vertical="center"/>
    </xf>
    <xf numFmtId="0" fontId="38" fillId="0" borderId="75" xfId="2" applyBorder="1" applyAlignment="1">
      <alignment vertical="center" shrinkToFit="1"/>
    </xf>
    <xf numFmtId="0" fontId="39" fillId="0" borderId="4" xfId="2" applyFont="1" applyBorder="1" applyAlignment="1">
      <alignment horizontal="right" vertical="center"/>
    </xf>
    <xf numFmtId="0" fontId="39" fillId="0" borderId="81" xfId="2" applyFont="1" applyBorder="1" applyAlignment="1">
      <alignment vertical="center"/>
    </xf>
    <xf numFmtId="0" fontId="39" fillId="0" borderId="82" xfId="2" applyFont="1" applyBorder="1" applyAlignment="1">
      <alignment vertical="center"/>
    </xf>
    <xf numFmtId="178" fontId="43" fillId="0" borderId="12" xfId="2" applyNumberFormat="1" applyFont="1" applyBorder="1" applyAlignment="1">
      <alignment horizontal="right" vertical="center"/>
    </xf>
    <xf numFmtId="0" fontId="39" fillId="0" borderId="84" xfId="2" applyFont="1" applyBorder="1" applyAlignment="1">
      <alignment horizontal="center" vertical="center"/>
    </xf>
    <xf numFmtId="0" fontId="38" fillId="0" borderId="84" xfId="2" applyBorder="1" applyAlignment="1">
      <alignment vertical="center" shrinkToFit="1"/>
    </xf>
    <xf numFmtId="178" fontId="43" fillId="0" borderId="85" xfId="2" applyNumberFormat="1" applyFont="1" applyBorder="1" applyAlignment="1">
      <alignment horizontal="right" vertical="center"/>
    </xf>
    <xf numFmtId="0" fontId="39" fillId="0" borderId="86" xfId="2" applyFont="1" applyBorder="1" applyAlignment="1">
      <alignment vertical="center"/>
    </xf>
    <xf numFmtId="0" fontId="39" fillId="0" borderId="87" xfId="2" applyFont="1" applyBorder="1" applyAlignment="1">
      <alignment vertical="center"/>
    </xf>
    <xf numFmtId="0" fontId="39" fillId="0" borderId="88" xfId="2" applyFont="1" applyBorder="1" applyAlignment="1">
      <alignment vertical="center"/>
    </xf>
    <xf numFmtId="0" fontId="38" fillId="0" borderId="0" xfId="2" applyAlignment="1">
      <alignment vertical="center" shrinkToFit="1"/>
    </xf>
    <xf numFmtId="0" fontId="39" fillId="0" borderId="0" xfId="2" applyFont="1" applyAlignment="1">
      <alignment horizontal="center" vertical="center"/>
    </xf>
    <xf numFmtId="178" fontId="39" fillId="0" borderId="0" xfId="2" applyNumberFormat="1" applyFont="1" applyAlignment="1">
      <alignment horizontal="right" vertical="center"/>
    </xf>
    <xf numFmtId="38" fontId="39" fillId="0" borderId="0" xfId="5" applyFont="1" applyBorder="1" applyAlignment="1">
      <alignment vertical="center"/>
    </xf>
    <xf numFmtId="0" fontId="45" fillId="0" borderId="0" xfId="2" applyFont="1" applyAlignment="1">
      <alignment vertical="center" wrapText="1"/>
    </xf>
    <xf numFmtId="0" fontId="38" fillId="0" borderId="0" xfId="2" applyAlignment="1">
      <alignment vertical="center" wrapText="1" shrinkToFit="1"/>
    </xf>
    <xf numFmtId="178" fontId="39" fillId="0" borderId="0" xfId="2" applyNumberFormat="1" applyFont="1" applyAlignment="1">
      <alignment vertical="center"/>
    </xf>
    <xf numFmtId="0" fontId="39" fillId="0" borderId="0" xfId="2" applyFont="1" applyAlignment="1">
      <alignment vertical="center" wrapText="1"/>
    </xf>
    <xf numFmtId="0" fontId="39" fillId="0" borderId="0" xfId="2" applyFont="1" applyAlignment="1">
      <alignment vertical="center" wrapText="1" shrinkToFit="1"/>
    </xf>
    <xf numFmtId="0" fontId="46" fillId="0" borderId="76" xfId="2" applyFont="1" applyBorder="1" applyAlignment="1">
      <alignment vertical="center"/>
    </xf>
    <xf numFmtId="0" fontId="38" fillId="0" borderId="75" xfId="2" quotePrefix="1" applyBorder="1" applyAlignment="1">
      <alignment vertical="center" shrinkToFit="1"/>
    </xf>
    <xf numFmtId="178" fontId="43" fillId="0" borderId="78" xfId="2" applyNumberFormat="1" applyFont="1" applyBorder="1" applyAlignment="1">
      <alignment horizontal="right" vertical="center" shrinkToFit="1"/>
    </xf>
    <xf numFmtId="0" fontId="40" fillId="0" borderId="0" xfId="2" applyFont="1" applyAlignment="1">
      <alignment horizontal="center" vertical="center"/>
    </xf>
    <xf numFmtId="179" fontId="39" fillId="0" borderId="5" xfId="2" applyNumberFormat="1" applyFont="1" applyBorder="1" applyAlignment="1">
      <alignment vertical="center"/>
    </xf>
    <xf numFmtId="179" fontId="39" fillId="0" borderId="7" xfId="2" applyNumberFormat="1" applyFont="1" applyBorder="1" applyAlignment="1">
      <alignment vertical="center"/>
    </xf>
    <xf numFmtId="178" fontId="39" fillId="0" borderId="5" xfId="2" applyNumberFormat="1" applyFont="1" applyBorder="1" applyAlignment="1">
      <alignment horizontal="right" vertical="center"/>
    </xf>
    <xf numFmtId="0" fontId="39" fillId="0" borderId="0" xfId="2" applyFont="1" applyAlignment="1">
      <alignment vertical="center"/>
    </xf>
    <xf numFmtId="0" fontId="39" fillId="0" borderId="79" xfId="2" applyFont="1" applyBorder="1" applyAlignment="1">
      <alignment horizontal="center" vertical="center"/>
    </xf>
    <xf numFmtId="0" fontId="39" fillId="0" borderId="75" xfId="2" applyFont="1" applyBorder="1" applyAlignment="1">
      <alignment horizontal="center" vertical="center"/>
    </xf>
    <xf numFmtId="0" fontId="39" fillId="0" borderId="15" xfId="2" applyFont="1" applyBorder="1" applyAlignment="1">
      <alignment horizontal="center" vertical="center"/>
    </xf>
    <xf numFmtId="0" fontId="39" fillId="0" borderId="15" xfId="2" applyFont="1" applyBorder="1" applyAlignment="1">
      <alignment horizontal="center" vertical="center" wrapText="1"/>
    </xf>
    <xf numFmtId="0" fontId="0" fillId="0" borderId="78" xfId="3" applyFont="1" applyBorder="1" applyAlignment="1">
      <alignment horizontal="left" vertical="center"/>
    </xf>
    <xf numFmtId="0" fontId="39" fillId="0" borderId="78" xfId="2" applyFont="1" applyBorder="1" applyAlignment="1">
      <alignment horizontal="center" vertical="center"/>
    </xf>
    <xf numFmtId="0" fontId="39" fillId="0" borderId="13" xfId="2" applyFont="1" applyBorder="1" applyAlignment="1">
      <alignment horizontal="center" vertical="center"/>
    </xf>
    <xf numFmtId="0" fontId="32" fillId="2" borderId="36" xfId="0" applyFont="1" applyFill="1" applyBorder="1" applyAlignment="1" applyProtection="1">
      <alignment horizontal="left" vertical="center" shrinkToFit="1"/>
      <protection locked="0"/>
    </xf>
    <xf numFmtId="0" fontId="33" fillId="0" borderId="16" xfId="0" applyFont="1" applyBorder="1" applyAlignment="1" applyProtection="1">
      <protection locked="0"/>
    </xf>
    <xf numFmtId="0" fontId="33" fillId="0" borderId="36" xfId="0" applyFont="1" applyBorder="1" applyAlignment="1" applyProtection="1">
      <protection locked="0"/>
    </xf>
    <xf numFmtId="0" fontId="31" fillId="3" borderId="2"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0" fontId="8" fillId="3" borderId="34"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8" fillId="3" borderId="36" xfId="0" applyFont="1" applyFill="1" applyBorder="1" applyAlignment="1" applyProtection="1">
      <alignment horizontal="left" vertical="center"/>
    </xf>
    <xf numFmtId="0" fontId="9" fillId="0" borderId="24" xfId="0" applyFont="1" applyBorder="1" applyAlignment="1" applyProtection="1">
      <alignment horizontal="center" vertical="center"/>
    </xf>
    <xf numFmtId="0" fontId="0" fillId="0" borderId="6" xfId="0" applyBorder="1" applyAlignment="1" applyProtection="1"/>
    <xf numFmtId="0" fontId="4" fillId="5" borderId="7" xfId="0" applyFont="1" applyFill="1" applyBorder="1" applyAlignment="1" applyProtection="1">
      <alignment horizontal="left" vertical="center"/>
    </xf>
    <xf numFmtId="0" fontId="0" fillId="0" borderId="7" xfId="0" applyBorder="1" applyAlignment="1" applyProtection="1"/>
    <xf numFmtId="0" fontId="14" fillId="2" borderId="10"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31" xfId="0" applyFont="1" applyFill="1" applyBorder="1" applyAlignment="1" applyProtection="1">
      <alignment horizontal="center" vertical="center" shrinkToFit="1"/>
      <protection locked="0"/>
    </xf>
    <xf numFmtId="0" fontId="2" fillId="0" borderId="30" xfId="0" applyFont="1" applyBorder="1" applyAlignment="1" applyProtection="1">
      <alignment horizontal="center" vertical="center"/>
    </xf>
    <xf numFmtId="0" fontId="0" fillId="0" borderId="0" xfId="0" applyAlignment="1" applyProtection="1">
      <alignment vertical="center"/>
    </xf>
    <xf numFmtId="0" fontId="0" fillId="0" borderId="30" xfId="0" applyBorder="1" applyAlignment="1" applyProtection="1"/>
    <xf numFmtId="0" fontId="8" fillId="6" borderId="1" xfId="0" applyFont="1" applyFill="1" applyBorder="1" applyAlignment="1" applyProtection="1">
      <alignment horizontal="center" vertical="center"/>
    </xf>
    <xf numFmtId="0" fontId="0" fillId="0" borderId="11" xfId="0" applyBorder="1" applyAlignment="1" applyProtection="1"/>
    <xf numFmtId="0" fontId="0" fillId="0" borderId="3" xfId="0" applyBorder="1" applyAlignment="1" applyProtection="1"/>
    <xf numFmtId="0" fontId="22" fillId="0" borderId="1" xfId="0" applyFont="1" applyBorder="1" applyAlignment="1" applyProtection="1">
      <alignment horizontal="center" vertical="center"/>
      <protection locked="0"/>
    </xf>
    <xf numFmtId="0" fontId="0" fillId="0" borderId="2" xfId="0" applyBorder="1" applyAlignment="1" applyProtection="1">
      <protection locked="0"/>
    </xf>
    <xf numFmtId="0" fontId="0" fillId="0" borderId="4" xfId="0" applyBorder="1" applyAlignment="1" applyProtection="1">
      <protection locked="0"/>
    </xf>
    <xf numFmtId="0" fontId="0" fillId="0" borderId="13" xfId="0" applyBorder="1" applyAlignment="1" applyProtection="1">
      <protection locked="0"/>
    </xf>
    <xf numFmtId="0" fontId="0" fillId="0" borderId="0" xfId="0" applyAlignment="1" applyProtection="1">
      <alignment vertical="center"/>
      <protection locked="0"/>
    </xf>
    <xf numFmtId="0" fontId="0" fillId="0" borderId="5" xfId="0" applyBorder="1" applyAlignment="1" applyProtection="1">
      <protection locked="0"/>
    </xf>
    <xf numFmtId="0" fontId="0" fillId="0" borderId="14"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14" fillId="2" borderId="39" xfId="0" applyFont="1" applyFill="1" applyBorder="1" applyAlignment="1" applyProtection="1">
      <alignment horizontal="center" vertical="center"/>
      <protection locked="0"/>
    </xf>
    <xf numFmtId="0" fontId="0" fillId="0" borderId="39" xfId="0" applyBorder="1" applyAlignment="1" applyProtection="1">
      <protection locked="0"/>
    </xf>
    <xf numFmtId="0" fontId="4" fillId="0" borderId="11" xfId="0" applyFont="1" applyBorder="1" applyAlignment="1" applyProtection="1">
      <alignment horizontal="left" vertical="center" wrapText="1"/>
    </xf>
    <xf numFmtId="0" fontId="0" fillId="0" borderId="44" xfId="0" applyBorder="1" applyAlignment="1" applyProtection="1">
      <alignment horizontal="left" vertical="center" wrapText="1"/>
    </xf>
    <xf numFmtId="0" fontId="0" fillId="0" borderId="44" xfId="0" applyBorder="1" applyAlignment="1" applyProtection="1"/>
    <xf numFmtId="0" fontId="18" fillId="0" borderId="2" xfId="0" applyFont="1" applyBorder="1" applyAlignment="1" applyProtection="1">
      <alignment horizontal="left" vertical="center" wrapText="1"/>
    </xf>
    <xf numFmtId="0" fontId="0" fillId="0" borderId="2" xfId="0" applyBorder="1" applyAlignment="1" applyProtection="1"/>
    <xf numFmtId="0" fontId="0" fillId="0" borderId="11" xfId="0" applyBorder="1" applyAlignment="1" applyProtection="1">
      <alignment horizontal="left" vertical="center" wrapText="1"/>
    </xf>
    <xf numFmtId="0" fontId="16" fillId="5" borderId="1" xfId="0" applyFont="1" applyFill="1" applyBorder="1" applyAlignment="1" applyProtection="1">
      <alignment horizontal="center" vertical="center"/>
    </xf>
    <xf numFmtId="0" fontId="0" fillId="0" borderId="4" xfId="0" applyBorder="1" applyAlignment="1" applyProtection="1"/>
    <xf numFmtId="0" fontId="0" fillId="0" borderId="13" xfId="0" applyBorder="1" applyAlignment="1" applyProtection="1"/>
    <xf numFmtId="0" fontId="0" fillId="0" borderId="5" xfId="0" applyBorder="1" applyAlignment="1" applyProtection="1"/>
    <xf numFmtId="0" fontId="0" fillId="0" borderId="14" xfId="0" applyBorder="1" applyAlignment="1" applyProtection="1"/>
    <xf numFmtId="0" fontId="11" fillId="7" borderId="65" xfId="0" applyFont="1" applyFill="1" applyBorder="1" applyAlignment="1" applyProtection="1">
      <alignment horizontal="center" vertical="center"/>
    </xf>
    <xf numFmtId="0" fontId="0" fillId="0" borderId="25" xfId="0" applyBorder="1" applyAlignment="1" applyProtection="1"/>
    <xf numFmtId="0" fontId="0" fillId="0" borderId="53" xfId="0" applyBorder="1" applyAlignment="1" applyProtection="1"/>
    <xf numFmtId="14" fontId="21" fillId="2" borderId="66" xfId="0" applyNumberFormat="1" applyFont="1" applyFill="1" applyBorder="1" applyAlignment="1" applyProtection="1">
      <alignment horizontal="center" vertical="center" shrinkToFit="1"/>
      <protection locked="0"/>
    </xf>
    <xf numFmtId="0" fontId="0" fillId="0" borderId="25" xfId="0" applyBorder="1" applyAlignment="1" applyProtection="1">
      <protection locked="0"/>
    </xf>
    <xf numFmtId="0" fontId="0" fillId="0" borderId="26" xfId="0" applyBorder="1" applyAlignment="1" applyProtection="1">
      <protection locked="0"/>
    </xf>
    <xf numFmtId="0" fontId="12" fillId="7" borderId="55" xfId="0" applyFont="1" applyFill="1" applyBorder="1" applyAlignment="1" applyProtection="1">
      <alignment horizontal="center" vertical="center"/>
    </xf>
    <xf numFmtId="0" fontId="0" fillId="0" borderId="39" xfId="0" applyBorder="1" applyAlignment="1" applyProtection="1"/>
    <xf numFmtId="0" fontId="0" fillId="0" borderId="46" xfId="0" applyBorder="1" applyAlignment="1" applyProtection="1"/>
    <xf numFmtId="0" fontId="4" fillId="0" borderId="31" xfId="0" applyFont="1" applyBorder="1" applyAlignment="1" applyProtection="1">
      <alignment horizontal="left" vertical="center"/>
    </xf>
    <xf numFmtId="0" fontId="0" fillId="0" borderId="31" xfId="0" applyBorder="1" applyAlignment="1" applyProtection="1"/>
    <xf numFmtId="0" fontId="22" fillId="0" borderId="1" xfId="0" applyNumberFormat="1" applyFont="1" applyBorder="1" applyAlignment="1" applyProtection="1">
      <alignment horizontal="center" vertical="center"/>
    </xf>
    <xf numFmtId="0" fontId="0" fillId="0" borderId="2" xfId="0" applyNumberFormat="1" applyBorder="1" applyAlignment="1" applyProtection="1"/>
    <xf numFmtId="0" fontId="0" fillId="0" borderId="4" xfId="0" applyNumberFormat="1" applyBorder="1" applyAlignment="1" applyProtection="1"/>
    <xf numFmtId="0" fontId="0" fillId="0" borderId="13" xfId="0" applyNumberFormat="1" applyBorder="1" applyAlignment="1" applyProtection="1"/>
    <xf numFmtId="0" fontId="0" fillId="0" borderId="0" xfId="0" applyNumberFormat="1" applyAlignment="1" applyProtection="1">
      <alignment vertical="center"/>
    </xf>
    <xf numFmtId="0" fontId="0" fillId="0" borderId="5" xfId="0" applyNumberFormat="1" applyBorder="1" applyAlignment="1" applyProtection="1"/>
    <xf numFmtId="0" fontId="0" fillId="0" borderId="14" xfId="0" applyNumberFormat="1" applyBorder="1" applyAlignment="1" applyProtection="1"/>
    <xf numFmtId="0" fontId="0" fillId="0" borderId="6" xfId="0" applyNumberFormat="1" applyBorder="1" applyAlignment="1" applyProtection="1"/>
    <xf numFmtId="0" fontId="0" fillId="0" borderId="7" xfId="0" applyNumberFormat="1" applyBorder="1" applyAlignment="1" applyProtection="1"/>
    <xf numFmtId="0" fontId="0" fillId="0" borderId="34" xfId="0" applyBorder="1" applyAlignment="1" applyProtection="1">
      <alignment horizontal="left" vertical="center" wrapText="1"/>
    </xf>
    <xf numFmtId="0" fontId="0" fillId="0" borderId="34" xfId="0" applyBorder="1" applyAlignment="1" applyProtection="1"/>
    <xf numFmtId="0" fontId="4" fillId="0" borderId="56" xfId="0" applyFont="1" applyBorder="1" applyAlignment="1" applyProtection="1">
      <alignment horizontal="center" vertical="center"/>
    </xf>
    <xf numFmtId="0" fontId="4" fillId="6" borderId="1" xfId="0" applyFont="1" applyFill="1" applyBorder="1" applyAlignment="1" applyProtection="1">
      <alignment horizontal="center" vertical="center"/>
    </xf>
    <xf numFmtId="0" fontId="14" fillId="2" borderId="10"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4" fontId="14" fillId="4" borderId="48" xfId="0" applyNumberFormat="1" applyFont="1" applyFill="1" applyBorder="1" applyAlignment="1" applyProtection="1">
      <alignment horizontal="center" vertical="center"/>
      <protection locked="0"/>
    </xf>
    <xf numFmtId="0" fontId="0" fillId="0" borderId="11" xfId="0" applyBorder="1" applyAlignment="1" applyProtection="1">
      <protection locked="0"/>
    </xf>
    <xf numFmtId="0" fontId="14" fillId="2" borderId="24" xfId="0" applyFont="1" applyFill="1" applyBorder="1" applyAlignment="1" applyProtection="1">
      <alignment horizontal="center" vertical="center"/>
      <protection locked="0"/>
    </xf>
    <xf numFmtId="0" fontId="0" fillId="0" borderId="24" xfId="0" applyBorder="1" applyAlignment="1" applyProtection="1">
      <protection locked="0"/>
    </xf>
    <xf numFmtId="0" fontId="4" fillId="0" borderId="23" xfId="0" applyFont="1" applyBorder="1" applyAlignment="1" applyProtection="1">
      <alignment vertical="center"/>
    </xf>
    <xf numFmtId="0" fontId="0" fillId="0" borderId="24" xfId="0" applyBorder="1" applyAlignment="1" applyProtection="1">
      <alignment vertical="center"/>
    </xf>
    <xf numFmtId="176" fontId="15" fillId="0" borderId="39" xfId="0" applyNumberFormat="1" applyFont="1" applyBorder="1" applyAlignment="1" applyProtection="1">
      <alignment horizontal="center" vertical="center"/>
    </xf>
    <xf numFmtId="0" fontId="4" fillId="0" borderId="56" xfId="0" applyFont="1" applyBorder="1" applyAlignment="1" applyProtection="1">
      <alignment horizontal="center" vertical="center" wrapText="1"/>
    </xf>
    <xf numFmtId="0" fontId="0" fillId="0" borderId="21" xfId="0" applyBorder="1" applyAlignment="1" applyProtection="1"/>
    <xf numFmtId="0" fontId="0" fillId="0" borderId="22" xfId="0" applyBorder="1" applyAlignment="1" applyProtection="1"/>
    <xf numFmtId="0" fontId="0" fillId="0" borderId="20" xfId="0" applyBorder="1" applyAlignment="1" applyProtection="1"/>
    <xf numFmtId="0" fontId="0" fillId="0" borderId="16" xfId="0" applyBorder="1" applyAlignment="1" applyProtection="1"/>
    <xf numFmtId="0" fontId="0" fillId="0" borderId="19" xfId="0" applyBorder="1" applyAlignment="1" applyProtection="1"/>
    <xf numFmtId="0" fontId="12" fillId="7" borderId="60" xfId="0" applyFont="1" applyFill="1" applyBorder="1" applyAlignment="1" applyProtection="1">
      <alignment horizontal="center" vertical="center" wrapText="1"/>
    </xf>
    <xf numFmtId="0" fontId="0" fillId="0" borderId="32" xfId="0" applyBorder="1" applyAlignment="1" applyProtection="1"/>
    <xf numFmtId="0" fontId="0" fillId="0" borderId="38" xfId="0" applyBorder="1" applyAlignment="1" applyProtection="1"/>
    <xf numFmtId="176" fontId="15" fillId="0" borderId="6" xfId="0" applyNumberFormat="1" applyFont="1" applyBorder="1" applyAlignment="1" applyProtection="1">
      <alignment horizontal="center" vertical="center"/>
    </xf>
    <xf numFmtId="0" fontId="23" fillId="0" borderId="14" xfId="0" applyFont="1" applyBorder="1" applyAlignment="1" applyProtection="1">
      <alignment horizontal="center" vertical="center"/>
    </xf>
    <xf numFmtId="0" fontId="3" fillId="0" borderId="24" xfId="0" applyFont="1" applyBorder="1" applyAlignment="1" applyProtection="1">
      <alignment horizontal="center" vertical="center"/>
    </xf>
    <xf numFmtId="0" fontId="0" fillId="0" borderId="21" xfId="0" applyBorder="1" applyAlignment="1" applyProtection="1">
      <protection locked="0"/>
    </xf>
    <xf numFmtId="177" fontId="26" fillId="0" borderId="21" xfId="0" applyNumberFormat="1" applyFont="1" applyFill="1" applyBorder="1" applyAlignment="1" applyProtection="1">
      <alignment horizontal="center" vertical="center"/>
    </xf>
    <xf numFmtId="177" fontId="26" fillId="0" borderId="6" xfId="0" applyNumberFormat="1" applyFont="1" applyFill="1" applyBorder="1" applyAlignment="1" applyProtection="1">
      <alignment horizontal="center" vertical="center"/>
    </xf>
    <xf numFmtId="0" fontId="0" fillId="0" borderId="1" xfId="0" applyBorder="1" applyAlignment="1" applyProtection="1">
      <alignment horizontal="center" vertical="center"/>
    </xf>
    <xf numFmtId="0" fontId="4" fillId="0" borderId="59" xfId="0" applyFont="1" applyBorder="1" applyAlignment="1" applyProtection="1">
      <alignment horizontal="center" vertical="center" wrapText="1"/>
    </xf>
    <xf numFmtId="0" fontId="12" fillId="0" borderId="44" xfId="0" applyFont="1" applyBorder="1" applyAlignment="1" applyProtection="1">
      <alignment horizontal="left" vertical="center" shrinkToFit="1"/>
    </xf>
    <xf numFmtId="0" fontId="5" fillId="0" borderId="2" xfId="0" applyFont="1" applyBorder="1" applyAlignment="1" applyProtection="1">
      <alignment horizontal="left" vertical="center" shrinkToFit="1"/>
    </xf>
    <xf numFmtId="0" fontId="5" fillId="0" borderId="16" xfId="0" applyFont="1" applyBorder="1" applyAlignment="1" applyProtection="1">
      <alignment horizontal="left" vertical="center" shrinkToFit="1"/>
    </xf>
    <xf numFmtId="0" fontId="12" fillId="7" borderId="55" xfId="0" applyFont="1" applyFill="1" applyBorder="1" applyAlignment="1" applyProtection="1">
      <alignment horizontal="center" vertical="center" wrapText="1"/>
    </xf>
    <xf numFmtId="0" fontId="0" fillId="0" borderId="41" xfId="0" applyBorder="1" applyAlignment="1" applyProtection="1"/>
    <xf numFmtId="0" fontId="0" fillId="0" borderId="18" xfId="0" applyBorder="1" applyAlignment="1" applyProtection="1">
      <alignment horizontal="center" vertical="center"/>
    </xf>
    <xf numFmtId="0" fontId="0" fillId="0" borderId="2" xfId="0" applyBorder="1" applyAlignment="1" applyProtection="1">
      <alignment horizontal="center" vertical="center" wrapText="1"/>
    </xf>
    <xf numFmtId="0" fontId="36" fillId="4" borderId="12" xfId="0" applyFont="1" applyFill="1" applyBorder="1" applyAlignment="1" applyProtection="1">
      <alignment horizontal="center" vertical="center" wrapText="1"/>
      <protection locked="0"/>
    </xf>
    <xf numFmtId="0" fontId="36" fillId="4" borderId="2" xfId="0" applyFont="1" applyFill="1" applyBorder="1" applyAlignment="1" applyProtection="1">
      <alignment horizontal="center" vertical="center" wrapText="1"/>
      <protection locked="0"/>
    </xf>
    <xf numFmtId="0" fontId="36" fillId="4" borderId="34" xfId="0" applyFont="1" applyFill="1" applyBorder="1" applyAlignment="1" applyProtection="1">
      <alignment horizontal="center" vertical="center" wrapText="1"/>
      <protection locked="0"/>
    </xf>
    <xf numFmtId="0" fontId="36" fillId="4" borderId="20" xfId="0" applyFont="1" applyFill="1" applyBorder="1" applyAlignment="1" applyProtection="1">
      <alignment horizontal="center" vertical="center" wrapText="1"/>
      <protection locked="0"/>
    </xf>
    <xf numFmtId="0" fontId="36" fillId="4" borderId="16" xfId="0" applyFont="1" applyFill="1" applyBorder="1" applyAlignment="1" applyProtection="1">
      <alignment horizontal="center" vertical="center" wrapText="1"/>
      <protection locked="0"/>
    </xf>
    <xf numFmtId="0" fontId="36" fillId="4" borderId="3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xf>
    <xf numFmtId="0" fontId="4" fillId="5" borderId="5" xfId="0" applyFont="1" applyFill="1" applyBorder="1" applyAlignment="1" applyProtection="1">
      <alignment horizontal="left" vertical="center"/>
    </xf>
    <xf numFmtId="0" fontId="4" fillId="0" borderId="17" xfId="0" applyFont="1" applyBorder="1" applyAlignment="1" applyProtection="1">
      <alignment horizontal="left" vertical="center"/>
    </xf>
    <xf numFmtId="0" fontId="0" fillId="0" borderId="18" xfId="0" applyBorder="1" applyAlignment="1" applyProtection="1"/>
    <xf numFmtId="0" fontId="0" fillId="0" borderId="58" xfId="0" applyBorder="1" applyAlignment="1" applyProtection="1">
      <alignment horizontal="center" vertical="center"/>
    </xf>
    <xf numFmtId="0" fontId="15" fillId="2" borderId="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0" fillId="0" borderId="17" xfId="0" applyBorder="1" applyAlignment="1" applyProtection="1">
      <alignment horizontal="center" vertical="center"/>
    </xf>
    <xf numFmtId="3" fontId="8" fillId="6" borderId="10" xfId="0" quotePrefix="1" applyNumberFormat="1" applyFont="1" applyFill="1" applyBorder="1" applyAlignment="1" applyProtection="1">
      <alignment horizontal="center" vertical="center"/>
    </xf>
    <xf numFmtId="3" fontId="8" fillId="6" borderId="11" xfId="0" quotePrefix="1" applyNumberFormat="1" applyFont="1" applyFill="1" applyBorder="1" applyAlignment="1" applyProtection="1">
      <alignment horizontal="center" vertical="center"/>
    </xf>
    <xf numFmtId="3" fontId="8" fillId="6" borderId="3" xfId="0" quotePrefix="1" applyNumberFormat="1" applyFont="1" applyFill="1" applyBorder="1" applyAlignment="1" applyProtection="1">
      <alignment horizontal="center" vertical="center"/>
    </xf>
    <xf numFmtId="0" fontId="4" fillId="0" borderId="24" xfId="0" applyFont="1" applyBorder="1" applyAlignment="1" applyProtection="1">
      <alignment horizontal="left" vertical="center"/>
    </xf>
    <xf numFmtId="0" fontId="0" fillId="0" borderId="24" xfId="0" applyBorder="1" applyAlignment="1" applyProtection="1">
      <alignment horizontal="left" vertical="center"/>
    </xf>
    <xf numFmtId="0" fontId="0" fillId="0" borderId="35" xfId="0" applyBorder="1" applyAlignment="1" applyProtection="1">
      <alignment horizontal="left" vertical="center"/>
    </xf>
    <xf numFmtId="0" fontId="3" fillId="0" borderId="11" xfId="0" applyFont="1" applyBorder="1" applyAlignment="1" applyProtection="1">
      <alignment horizontal="left" vertical="center"/>
    </xf>
    <xf numFmtId="0" fontId="3" fillId="0" borderId="31" xfId="0" applyFont="1" applyBorder="1" applyAlignment="1" applyProtection="1">
      <alignment horizontal="left" vertical="center"/>
    </xf>
    <xf numFmtId="0" fontId="4" fillId="0" borderId="58" xfId="0" applyFont="1" applyBorder="1" applyAlignment="1" applyProtection="1">
      <alignment horizontal="center" vertical="center" wrapText="1"/>
    </xf>
    <xf numFmtId="0" fontId="34" fillId="8" borderId="62" xfId="0" applyFont="1" applyFill="1" applyBorder="1" applyAlignment="1" applyProtection="1">
      <alignment horizontal="center" vertical="center"/>
      <protection locked="0"/>
    </xf>
    <xf numFmtId="0" fontId="34" fillId="0" borderId="2" xfId="0" applyFont="1" applyBorder="1" applyAlignment="1" applyProtection="1">
      <protection locked="0"/>
    </xf>
    <xf numFmtId="0" fontId="34" fillId="0" borderId="34" xfId="0" applyFont="1" applyBorder="1" applyAlignment="1" applyProtection="1">
      <protection locked="0"/>
    </xf>
    <xf numFmtId="0" fontId="34" fillId="0" borderId="20" xfId="0" applyFont="1" applyBorder="1" applyAlignment="1" applyProtection="1">
      <protection locked="0"/>
    </xf>
    <xf numFmtId="0" fontId="34" fillId="0" borderId="16" xfId="0" applyFont="1" applyBorder="1" applyAlignment="1" applyProtection="1">
      <protection locked="0"/>
    </xf>
    <xf numFmtId="0" fontId="34" fillId="0" borderId="36" xfId="0" applyFont="1" applyBorder="1" applyAlignment="1" applyProtection="1">
      <protection locked="0"/>
    </xf>
    <xf numFmtId="0" fontId="12" fillId="0" borderId="61" xfId="0" applyFont="1" applyBorder="1" applyAlignment="1" applyProtection="1">
      <alignment horizontal="center" vertical="center"/>
    </xf>
    <xf numFmtId="0" fontId="0" fillId="0" borderId="24" xfId="0" applyBorder="1" applyAlignment="1" applyProtection="1"/>
    <xf numFmtId="0" fontId="0" fillId="0" borderId="35" xfId="0" applyBorder="1" applyAlignment="1" applyProtection="1"/>
    <xf numFmtId="0" fontId="3" fillId="0" borderId="10" xfId="0" applyFont="1" applyBorder="1" applyAlignment="1" applyProtection="1">
      <alignment horizontal="center" vertical="center"/>
    </xf>
    <xf numFmtId="0" fontId="8" fillId="6" borderId="10" xfId="0" applyFont="1" applyFill="1" applyBorder="1" applyAlignment="1" applyProtection="1">
      <alignment horizontal="center" vertical="center"/>
    </xf>
    <xf numFmtId="0" fontId="8" fillId="6" borderId="11" xfId="0" applyFont="1" applyFill="1" applyBorder="1" applyAlignment="1" applyProtection="1">
      <alignment horizontal="center" vertical="center"/>
    </xf>
    <xf numFmtId="0" fontId="8" fillId="6" borderId="3" xfId="0" applyFont="1" applyFill="1" applyBorder="1" applyAlignment="1" applyProtection="1">
      <alignment horizontal="center" vertical="center"/>
    </xf>
    <xf numFmtId="0" fontId="12" fillId="0" borderId="24" xfId="0" applyFont="1" applyBorder="1" applyAlignment="1" applyProtection="1">
      <alignment horizontal="left" vertical="center" wrapText="1"/>
    </xf>
    <xf numFmtId="0" fontId="0" fillId="0" borderId="24" xfId="0" applyBorder="1" applyAlignment="1" applyProtection="1">
      <alignment horizontal="center" vertical="center" wrapText="1"/>
      <protection locked="0"/>
    </xf>
    <xf numFmtId="0" fontId="14" fillId="2" borderId="6" xfId="0" applyFont="1" applyFill="1" applyBorder="1" applyAlignment="1" applyProtection="1">
      <alignment horizontal="center" vertical="center"/>
      <protection locked="0"/>
    </xf>
    <xf numFmtId="3" fontId="8" fillId="6" borderId="10" xfId="0" quotePrefix="1" applyNumberFormat="1" applyFont="1" applyFill="1" applyBorder="1" applyAlignment="1" applyProtection="1">
      <alignment horizontal="center" vertical="center" shrinkToFit="1"/>
    </xf>
    <xf numFmtId="3" fontId="8" fillId="6" borderId="11" xfId="0" quotePrefix="1" applyNumberFormat="1" applyFont="1" applyFill="1" applyBorder="1" applyAlignment="1" applyProtection="1">
      <alignment horizontal="center" vertical="center" shrinkToFit="1"/>
    </xf>
    <xf numFmtId="3" fontId="8" fillId="6" borderId="3" xfId="0" quotePrefix="1" applyNumberFormat="1" applyFont="1" applyFill="1" applyBorder="1" applyAlignment="1" applyProtection="1">
      <alignment horizontal="center" vertical="center" shrinkToFit="1"/>
    </xf>
    <xf numFmtId="0" fontId="32" fillId="2" borderId="37" xfId="0" applyFont="1" applyFill="1" applyBorder="1" applyAlignment="1" applyProtection="1">
      <alignment horizontal="left" vertical="center" shrinkToFit="1"/>
      <protection locked="0"/>
    </xf>
    <xf numFmtId="0" fontId="33" fillId="0" borderId="39" xfId="0" applyFont="1" applyBorder="1" applyAlignment="1" applyProtection="1">
      <protection locked="0"/>
    </xf>
    <xf numFmtId="0" fontId="33" fillId="0" borderId="37" xfId="0" applyFont="1" applyBorder="1" applyAlignment="1" applyProtection="1">
      <protection locked="0"/>
    </xf>
    <xf numFmtId="0" fontId="12" fillId="7" borderId="57"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17" fontId="4" fillId="0" borderId="42" xfId="0" quotePrefix="1" applyNumberFormat="1" applyFont="1" applyBorder="1" applyAlignment="1" applyProtection="1">
      <alignment horizontal="center"/>
    </xf>
    <xf numFmtId="0" fontId="0" fillId="0" borderId="42" xfId="0" applyBorder="1" applyAlignment="1" applyProtection="1"/>
    <xf numFmtId="0" fontId="12" fillId="7" borderId="63" xfId="0" applyFont="1" applyFill="1" applyBorder="1" applyAlignment="1" applyProtection="1">
      <alignment horizontal="center" vertical="center"/>
    </xf>
    <xf numFmtId="0" fontId="0" fillId="0" borderId="28" xfId="0" applyBorder="1" applyAlignment="1" applyProtection="1"/>
    <xf numFmtId="0" fontId="0" fillId="0" borderId="64" xfId="0" applyBorder="1" applyAlignment="1" applyProtection="1"/>
    <xf numFmtId="0" fontId="12" fillId="0" borderId="1" xfId="0" applyFont="1" applyBorder="1" applyAlignment="1" applyProtection="1">
      <alignment horizontal="center" vertical="center" wrapText="1"/>
    </xf>
    <xf numFmtId="0" fontId="12" fillId="7" borderId="54" xfId="0" applyFont="1" applyFill="1" applyBorder="1" applyAlignment="1" applyProtection="1">
      <alignment horizontal="center" vertical="center" wrapText="1"/>
    </xf>
    <xf numFmtId="0" fontId="0" fillId="0" borderId="47" xfId="0" applyBorder="1" applyAlignment="1" applyProtection="1"/>
    <xf numFmtId="0" fontId="4" fillId="6" borderId="12"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4" fillId="6" borderId="6" xfId="0" applyFont="1" applyFill="1" applyBorder="1" applyAlignment="1" applyProtection="1">
      <alignment horizontal="center" vertical="center"/>
    </xf>
    <xf numFmtId="0" fontId="4" fillId="6" borderId="7" xfId="0" applyFont="1" applyFill="1" applyBorder="1" applyAlignment="1" applyProtection="1">
      <alignment horizontal="center" vertical="center"/>
    </xf>
    <xf numFmtId="0" fontId="11" fillId="0" borderId="23" xfId="0" applyFont="1" applyBorder="1" applyAlignment="1" applyProtection="1">
      <alignment horizontal="center" vertical="center"/>
    </xf>
    <xf numFmtId="0" fontId="0" fillId="3" borderId="2" xfId="0" applyFill="1" applyBorder="1" applyAlignment="1" applyProtection="1">
      <alignment horizontal="center" vertical="center"/>
    </xf>
    <xf numFmtId="0" fontId="0" fillId="3" borderId="16" xfId="0" applyFill="1" applyBorder="1" applyAlignment="1" applyProtection="1">
      <alignment horizontal="center" vertical="center"/>
    </xf>
    <xf numFmtId="0" fontId="14" fillId="2" borderId="2" xfId="0" applyFont="1" applyFill="1" applyBorder="1" applyAlignment="1" applyProtection="1">
      <alignment horizontal="center" vertical="center"/>
      <protection locked="0"/>
    </xf>
    <xf numFmtId="0" fontId="8" fillId="6" borderId="10" xfId="0" quotePrefix="1" applyFont="1" applyFill="1" applyBorder="1" applyAlignment="1" applyProtection="1">
      <alignment horizontal="center" vertical="center"/>
    </xf>
    <xf numFmtId="0" fontId="8" fillId="6" borderId="11" xfId="0" quotePrefix="1" applyFont="1" applyFill="1" applyBorder="1" applyAlignment="1" applyProtection="1">
      <alignment horizontal="center" vertical="center"/>
    </xf>
    <xf numFmtId="0" fontId="8" fillId="6" borderId="3" xfId="0" quotePrefix="1"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2" fillId="0" borderId="2" xfId="0" applyFont="1" applyBorder="1" applyAlignment="1" applyProtection="1">
      <alignment horizontal="left" vertical="center" wrapText="1"/>
    </xf>
    <xf numFmtId="14" fontId="14" fillId="2" borderId="10" xfId="0" applyNumberFormat="1" applyFont="1" applyFill="1" applyBorder="1" applyAlignment="1" applyProtection="1">
      <alignment horizontal="center" vertical="center"/>
      <protection locked="0"/>
    </xf>
    <xf numFmtId="0" fontId="11" fillId="0" borderId="51"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14" fontId="14" fillId="2" borderId="39"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center" vertical="center"/>
    </xf>
    <xf numFmtId="0" fontId="14" fillId="2" borderId="18" xfId="0" applyFont="1" applyFill="1" applyBorder="1" applyAlignment="1" applyProtection="1">
      <alignment horizontal="center" vertical="center"/>
      <protection locked="0"/>
    </xf>
    <xf numFmtId="0" fontId="0" fillId="0" borderId="16" xfId="0" applyBorder="1" applyAlignment="1" applyProtection="1">
      <protection locked="0"/>
    </xf>
    <xf numFmtId="0" fontId="27" fillId="0" borderId="1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7" fillId="6" borderId="1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7" fillId="6" borderId="14" xfId="0"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6" fillId="6" borderId="1" xfId="0" applyFont="1" applyFill="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3" fillId="5" borderId="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6"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4" fillId="6" borderId="1" xfId="0" applyFont="1" applyFill="1" applyBorder="1" applyAlignment="1" applyProtection="1">
      <alignment horizontal="center" vertical="center" wrapText="1"/>
    </xf>
    <xf numFmtId="0" fontId="39" fillId="0" borderId="0" xfId="2" applyFont="1" applyAlignment="1">
      <alignment vertical="center"/>
    </xf>
    <xf numFmtId="0" fontId="39" fillId="0" borderId="74" xfId="2" applyFont="1" applyBorder="1" applyAlignment="1">
      <alignment horizontal="center" vertical="center"/>
    </xf>
    <xf numFmtId="0" fontId="39" fillId="0" borderId="77" xfId="2" applyFont="1" applyBorder="1" applyAlignment="1">
      <alignment horizontal="center" vertical="center"/>
    </xf>
    <xf numFmtId="0" fontId="39" fillId="0" borderId="83" xfId="2" applyFont="1" applyBorder="1" applyAlignment="1">
      <alignment horizontal="center" vertical="center"/>
    </xf>
    <xf numFmtId="0" fontId="45" fillId="0" borderId="75" xfId="2" applyFont="1" applyBorder="1" applyAlignment="1">
      <alignment horizontal="center" vertical="center" wrapText="1"/>
    </xf>
    <xf numFmtId="0" fontId="45" fillId="0" borderId="15" xfId="2" applyFont="1" applyBorder="1" applyAlignment="1">
      <alignment horizontal="center" vertical="center" wrapText="1"/>
    </xf>
    <xf numFmtId="179" fontId="43" fillId="0" borderId="75" xfId="2" applyNumberFormat="1" applyFont="1" applyBorder="1" applyAlignment="1">
      <alignment horizontal="right" vertical="center" shrinkToFit="1"/>
    </xf>
    <xf numFmtId="179" fontId="43" fillId="0" borderId="15" xfId="2" applyNumberFormat="1" applyFont="1" applyBorder="1" applyAlignment="1">
      <alignment horizontal="right" vertical="center" shrinkToFit="1"/>
    </xf>
    <xf numFmtId="0" fontId="39" fillId="0" borderId="75" xfId="2" applyFont="1" applyBorder="1" applyAlignment="1">
      <alignment horizontal="center" vertical="center" shrinkToFit="1"/>
    </xf>
    <xf numFmtId="0" fontId="39" fillId="0" borderId="84" xfId="2" applyFont="1" applyBorder="1" applyAlignment="1">
      <alignment horizontal="center" vertical="center" shrinkToFit="1"/>
    </xf>
    <xf numFmtId="179" fontId="43" fillId="0" borderId="84" xfId="2" applyNumberFormat="1" applyFont="1" applyBorder="1" applyAlignment="1">
      <alignment horizontal="right" vertical="center" shrinkToFit="1"/>
    </xf>
    <xf numFmtId="0" fontId="39" fillId="0" borderId="79" xfId="2" applyFont="1" applyBorder="1" applyAlignment="1">
      <alignment horizontal="center" vertical="center"/>
    </xf>
    <xf numFmtId="0" fontId="38" fillId="0" borderId="75" xfId="2" applyBorder="1" applyAlignment="1">
      <alignment horizontal="center" vertical="center" wrapText="1"/>
    </xf>
    <xf numFmtId="0" fontId="38" fillId="0" borderId="78" xfId="2" applyBorder="1" applyAlignment="1">
      <alignment horizontal="center" vertical="center" wrapText="1"/>
    </xf>
    <xf numFmtId="0" fontId="38" fillId="0" borderId="15" xfId="2" applyBorder="1" applyAlignment="1">
      <alignment horizontal="center" vertical="center" wrapText="1"/>
    </xf>
    <xf numFmtId="179" fontId="43" fillId="0" borderId="78" xfId="2" applyNumberFormat="1" applyFont="1" applyBorder="1" applyAlignment="1">
      <alignment horizontal="right" vertical="center" shrinkToFit="1"/>
    </xf>
    <xf numFmtId="0" fontId="39" fillId="0" borderId="75" xfId="2" applyFont="1" applyBorder="1" applyAlignment="1">
      <alignment horizontal="center" vertical="center"/>
    </xf>
    <xf numFmtId="0" fontId="39" fillId="0" borderId="15" xfId="2" applyFont="1" applyBorder="1" applyAlignment="1">
      <alignment horizontal="center" vertical="center"/>
    </xf>
    <xf numFmtId="0" fontId="38" fillId="0" borderId="75" xfId="2" applyBorder="1" applyAlignment="1">
      <alignment horizontal="center" vertical="center"/>
    </xf>
    <xf numFmtId="0" fontId="38" fillId="0" borderId="15" xfId="2" applyBorder="1" applyAlignment="1">
      <alignment horizontal="center" vertical="center"/>
    </xf>
    <xf numFmtId="0" fontId="39" fillId="0" borderId="75" xfId="2" applyFont="1" applyBorder="1" applyAlignment="1">
      <alignment horizontal="center" vertical="center" wrapText="1"/>
    </xf>
    <xf numFmtId="0" fontId="39" fillId="0" borderId="78" xfId="2" applyFont="1" applyBorder="1" applyAlignment="1">
      <alignment horizontal="center" vertical="center" wrapText="1"/>
    </xf>
    <xf numFmtId="0" fontId="39" fillId="0" borderId="15" xfId="2" applyFont="1" applyBorder="1" applyAlignment="1">
      <alignment horizontal="center" vertical="center" wrapText="1"/>
    </xf>
    <xf numFmtId="0" fontId="0" fillId="0" borderId="78" xfId="3" applyFont="1" applyBorder="1" applyAlignment="1">
      <alignment horizontal="left" vertical="center"/>
    </xf>
    <xf numFmtId="178" fontId="43" fillId="0" borderId="13" xfId="3" applyNumberFormat="1" applyFont="1" applyBorder="1" applyAlignment="1">
      <alignment horizontal="right" vertical="center"/>
    </xf>
    <xf numFmtId="0" fontId="39" fillId="0" borderId="0" xfId="2" applyFont="1" applyAlignment="1">
      <alignment horizontal="left" vertical="center"/>
    </xf>
    <xf numFmtId="0" fontId="39" fillId="0" borderId="78" xfId="2" applyFont="1" applyBorder="1" applyAlignment="1">
      <alignment horizontal="center" vertical="center"/>
    </xf>
    <xf numFmtId="0" fontId="47" fillId="0" borderId="0" xfId="2" applyFont="1" applyAlignment="1">
      <alignment horizontal="center" vertical="center"/>
    </xf>
    <xf numFmtId="0" fontId="42" fillId="0" borderId="69" xfId="2" applyFont="1" applyBorder="1" applyAlignment="1">
      <alignment horizontal="center" vertical="center"/>
    </xf>
    <xf numFmtId="0" fontId="42" fillId="0" borderId="70" xfId="2" applyFont="1" applyBorder="1" applyAlignment="1">
      <alignment horizontal="center" vertical="center"/>
    </xf>
    <xf numFmtId="0" fontId="42" fillId="0" borderId="71" xfId="2" applyFont="1" applyBorder="1" applyAlignment="1">
      <alignment horizontal="center" vertical="center"/>
    </xf>
    <xf numFmtId="0" fontId="39" fillId="0" borderId="13" xfId="2" applyFont="1" applyBorder="1" applyAlignment="1">
      <alignment horizontal="center" vertical="center"/>
    </xf>
    <xf numFmtId="0" fontId="39" fillId="0" borderId="5" xfId="2" applyFont="1" applyBorder="1" applyAlignment="1">
      <alignment horizontal="right" vertical="center" shrinkToFit="1"/>
    </xf>
    <xf numFmtId="0" fontId="40" fillId="0" borderId="0" xfId="2" applyFont="1" applyAlignment="1">
      <alignment horizontal="center" vertical="center"/>
    </xf>
    <xf numFmtId="0" fontId="39" fillId="0" borderId="74" xfId="2" applyFont="1" applyBorder="1" applyAlignment="1">
      <alignment horizontal="center" vertical="center" wrapText="1"/>
    </xf>
    <xf numFmtId="0" fontId="39" fillId="0" borderId="0" xfId="2" applyFont="1" applyAlignment="1">
      <alignment horizontal="center" vertical="center" shrinkToFit="1"/>
    </xf>
    <xf numFmtId="178" fontId="43" fillId="0" borderId="0" xfId="2" applyNumberFormat="1" applyFont="1" applyAlignment="1">
      <alignment horizontal="right" vertical="center"/>
    </xf>
    <xf numFmtId="179" fontId="43" fillId="0" borderId="0" xfId="2" applyNumberFormat="1" applyFont="1" applyAlignment="1">
      <alignment horizontal="right" vertical="center" shrinkToFit="1"/>
    </xf>
    <xf numFmtId="0" fontId="39" fillId="0" borderId="0" xfId="2" applyFont="1"/>
    <xf numFmtId="0" fontId="43" fillId="0" borderId="0" xfId="2" applyFont="1" applyAlignment="1">
      <alignment vertical="center"/>
    </xf>
  </cellXfs>
  <cellStyles count="6">
    <cellStyle name="桁区切り 2" xfId="5" xr:uid="{22E852D3-D539-43A7-AE82-D49793E527F3}"/>
    <cellStyle name="通貨 2" xfId="4" xr:uid="{A875B2B1-057F-4A24-A22A-7BA06A94F1C8}"/>
    <cellStyle name="標準" xfId="0" builtinId="0"/>
    <cellStyle name="標準 2" xfId="1" xr:uid="{E5E3AAE7-E135-4E2D-BAF3-F89B4F84F608}"/>
    <cellStyle name="標準 3" xfId="2" xr:uid="{C1742DAF-C079-4847-9D40-C3EF967C85F0}"/>
    <cellStyle name="標準_Sheet1_御見積（12-2　syuutyuu）_060222" xfId="3" xr:uid="{E0A1346C-A7BD-46C5-9AB3-3DD6E2CD6062}"/>
  </cellStyles>
  <dxfs count="6">
    <dxf>
      <font>
        <color rgb="FFFF0000"/>
      </font>
      <numFmt numFmtId="180" formatCode="&quot;&quot;"/>
    </dxf>
    <dxf>
      <font>
        <color rgb="FFFF0000"/>
      </font>
      <numFmt numFmtId="181" formatCode="&quot;〇&quot;"/>
    </dxf>
    <dxf>
      <font>
        <color rgb="FFFF0000"/>
      </font>
    </dxf>
    <dxf>
      <font>
        <color rgb="FFFF0000"/>
      </font>
      <numFmt numFmtId="181" formatCode="&quot;〇&quot;"/>
    </dxf>
    <dxf>
      <numFmt numFmtId="181" formatCode="&quot;〇&quot;"/>
    </dxf>
    <dxf>
      <numFmt numFmtId="181" formatCode="&quot;〇&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Z1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13</xdr:row>
          <xdr:rowOff>0</xdr:rowOff>
        </xdr:from>
        <xdr:to>
          <xdr:col>9</xdr:col>
          <xdr:colOff>137160</xdr:colOff>
          <xdr:row>13</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電話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xdr:row>
          <xdr:rowOff>45720</xdr:rowOff>
        </xdr:from>
        <xdr:to>
          <xdr:col>9</xdr:col>
          <xdr:colOff>160020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FAX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30480</xdr:rowOff>
        </xdr:from>
        <xdr:to>
          <xdr:col>9</xdr:col>
          <xdr:colOff>144780</xdr:colOff>
          <xdr:row>15</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CAT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xdr:row>
          <xdr:rowOff>38100</xdr:rowOff>
        </xdr:from>
        <xdr:to>
          <xdr:col>19</xdr:col>
          <xdr:colOff>190500</xdr:colOff>
          <xdr:row>13</xdr:row>
          <xdr:rowOff>236220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PBX収容（アナログ回線）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xdr:row>
          <xdr:rowOff>30480</xdr:rowOff>
        </xdr:from>
        <xdr:to>
          <xdr:col>19</xdr:col>
          <xdr:colOff>190500</xdr:colOff>
          <xdr:row>14</xdr:row>
          <xdr:rowOff>236220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NTT臨時回線（アナログ回線）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160020</xdr:rowOff>
        </xdr:from>
        <xdr:to>
          <xdr:col>18</xdr:col>
          <xdr:colOff>76200</xdr:colOff>
          <xdr:row>17</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館内共有回線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45720</xdr:rowOff>
        </xdr:from>
        <xdr:to>
          <xdr:col>18</xdr:col>
          <xdr:colOff>121920</xdr:colOff>
          <xdr:row>21</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ハイスピード隼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21</xdr:row>
          <xdr:rowOff>38100</xdr:rowOff>
        </xdr:from>
        <xdr:to>
          <xdr:col>23</xdr:col>
          <xdr:colOff>68580</xdr:colOff>
          <xdr:row>22</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会議場にHUB/LANケーブル配線を依頼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38100</xdr:rowOff>
        </xdr:from>
        <xdr:to>
          <xdr:col>20</xdr:col>
          <xdr:colOff>198120</xdr:colOff>
          <xdr:row>24</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IPoE 動的IP(可変IP)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38100</xdr:rowOff>
        </xdr:from>
        <xdr:to>
          <xdr:col>29</xdr:col>
          <xdr:colOff>137160</xdr:colOff>
          <xdr:row>24</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IPoE 静的IP(固定IP)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0</xdr:rowOff>
        </xdr:from>
        <xdr:to>
          <xdr:col>40</xdr:col>
          <xdr:colOff>0</xdr:colOff>
          <xdr:row>24</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PPPoE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24</xdr:row>
          <xdr:rowOff>38100</xdr:rowOff>
        </xdr:from>
        <xdr:to>
          <xdr:col>16</xdr:col>
          <xdr:colOff>137160</xdr:colOff>
          <xdr:row>25</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無線(Wi-Fi)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26</xdr:row>
          <xdr:rowOff>38100</xdr:rowOff>
        </xdr:from>
        <xdr:to>
          <xdr:col>39</xdr:col>
          <xdr:colOff>175260</xdr:colOff>
          <xdr:row>27</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アプリコントロールA利用（Microsoft Teams、Cisco Webex、Zoom）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38100</xdr:rowOff>
        </xdr:from>
        <xdr:to>
          <xdr:col>41</xdr:col>
          <xdr:colOff>60960</xdr:colOff>
          <xdr:row>23</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お客様でプロバイダを用意する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38100</xdr:rowOff>
        </xdr:from>
        <xdr:to>
          <xdr:col>22</xdr:col>
          <xdr:colOff>106680</xdr:colOff>
          <xdr:row>19</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会議場にHUB/LANケーブル配線を依頼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38100</xdr:rowOff>
        </xdr:from>
        <xdr:to>
          <xdr:col>40</xdr:col>
          <xdr:colOff>160020</xdr:colOff>
          <xdr:row>19</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お客様でHUB/LANケーブルを用意する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xdr:row>
          <xdr:rowOff>220980</xdr:rowOff>
        </xdr:from>
        <xdr:to>
          <xdr:col>10</xdr:col>
          <xdr:colOff>175260</xdr:colOff>
          <xdr:row>34</xdr:row>
          <xdr:rowOff>198120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複合機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33</xdr:row>
          <xdr:rowOff>45720</xdr:rowOff>
        </xdr:from>
        <xdr:to>
          <xdr:col>19</xdr:col>
          <xdr:colOff>228600</xdr:colOff>
          <xdr:row>33</xdr:row>
          <xdr:rowOff>259080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コピー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xdr:row>
          <xdr:rowOff>99060</xdr:rowOff>
        </xdr:from>
        <xdr:to>
          <xdr:col>10</xdr:col>
          <xdr:colOff>83820</xdr:colOff>
          <xdr:row>37</xdr:row>
          <xdr:rowOff>350520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電話機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37</xdr:row>
          <xdr:rowOff>106680</xdr:rowOff>
        </xdr:from>
        <xdr:to>
          <xdr:col>14</xdr:col>
          <xdr:colOff>121920</xdr:colOff>
          <xdr:row>37</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FAX機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37</xdr:row>
          <xdr:rowOff>106680</xdr:rowOff>
        </xdr:from>
        <xdr:to>
          <xdr:col>18</xdr:col>
          <xdr:colOff>7620</xdr:colOff>
          <xdr:row>37</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ルータ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37</xdr:row>
          <xdr:rowOff>144780</xdr:rowOff>
        </xdr:from>
        <xdr:to>
          <xdr:col>21</xdr:col>
          <xdr:colOff>106680</xdr:colOff>
          <xdr:row>37</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無線用AP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33</xdr:row>
          <xdr:rowOff>45720</xdr:rowOff>
        </xdr:from>
        <xdr:to>
          <xdr:col>22</xdr:col>
          <xdr:colOff>106680</xdr:colOff>
          <xdr:row>33</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プリンター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33</xdr:row>
          <xdr:rowOff>45720</xdr:rowOff>
        </xdr:from>
        <xdr:to>
          <xdr:col>26</xdr:col>
          <xdr:colOff>38100</xdr:colOff>
          <xdr:row>33</xdr:row>
          <xdr:rowOff>259080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33</xdr:row>
          <xdr:rowOff>30480</xdr:rowOff>
        </xdr:from>
        <xdr:to>
          <xdr:col>31</xdr:col>
          <xdr:colOff>175260</xdr:colOff>
          <xdr:row>33</xdr:row>
          <xdr:rowOff>274320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ソート・ステイプラー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30480</xdr:rowOff>
        </xdr:from>
        <xdr:to>
          <xdr:col>35</xdr:col>
          <xdr:colOff>121920</xdr:colOff>
          <xdr:row>33</xdr:row>
          <xdr:rowOff>259080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スキャナー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xdr:row>
          <xdr:rowOff>83820</xdr:rowOff>
        </xdr:from>
        <xdr:to>
          <xdr:col>10</xdr:col>
          <xdr:colOff>76200</xdr:colOff>
          <xdr:row>36</xdr:row>
          <xdr:rowOff>106680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30480</xdr:rowOff>
        </xdr:from>
        <xdr:to>
          <xdr:col>35</xdr:col>
          <xdr:colOff>106680</xdr:colOff>
          <xdr:row>20</xdr:row>
          <xdr:rowOff>236220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フレッツ光ネクストビジネス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15</xdr:row>
          <xdr:rowOff>7620</xdr:rowOff>
        </xdr:from>
        <xdr:to>
          <xdr:col>33</xdr:col>
          <xdr:colOff>22860</xdr:colOff>
          <xdr:row>15</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お客様ご用意（MDF止めでご手配願います。館内はOICC工事）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35</xdr:row>
          <xdr:rowOff>121920</xdr:rowOff>
        </xdr:from>
        <xdr:to>
          <xdr:col>40</xdr:col>
          <xdr:colOff>160020</xdr:colOff>
          <xdr:row>36</xdr:row>
          <xdr:rowOff>121920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Windows11/office Pro(在庫2台)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35</xdr:row>
          <xdr:rowOff>121920</xdr:rowOff>
        </xdr:from>
        <xdr:to>
          <xdr:col>28</xdr:col>
          <xdr:colOff>68580</xdr:colOff>
          <xdr:row>36</xdr:row>
          <xdr:rowOff>121920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windows11 Pro/Microsoft365(在庫3台)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22860</xdr:rowOff>
        </xdr:from>
        <xdr:to>
          <xdr:col>30</xdr:col>
          <xdr:colOff>30480</xdr:colOff>
          <xdr:row>21</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3"/>
  <sheetViews>
    <sheetView tabSelected="1" view="pageBreakPreview" zoomScaleNormal="100" zoomScaleSheetLayoutView="100" workbookViewId="0">
      <selection activeCell="AG1" sqref="AG1:AP1"/>
    </sheetView>
  </sheetViews>
  <sheetFormatPr defaultColWidth="2.6640625" defaultRowHeight="13.2" x14ac:dyDescent="0.2"/>
  <cols>
    <col min="1" max="19" width="2.6640625" style="21"/>
    <col min="20" max="20" width="3.109375" style="21" customWidth="1"/>
    <col min="21" max="21" width="3.88671875" style="21" customWidth="1"/>
    <col min="22" max="16384" width="2.6640625" style="21"/>
  </cols>
  <sheetData>
    <row r="1" spans="1:42" ht="30" customHeight="1" thickTop="1" thickBot="1" x14ac:dyDescent="0.25">
      <c r="A1" s="175" t="s">
        <v>108</v>
      </c>
      <c r="B1" s="176"/>
      <c r="C1" s="176"/>
      <c r="D1" s="176"/>
      <c r="E1" s="176"/>
      <c r="F1" s="176"/>
      <c r="G1" s="176"/>
      <c r="H1" s="176"/>
      <c r="I1" s="176"/>
      <c r="J1" s="176"/>
      <c r="K1" s="176"/>
      <c r="L1" s="176"/>
      <c r="M1" s="176"/>
      <c r="N1" s="176"/>
      <c r="O1" s="176"/>
      <c r="P1" s="176"/>
      <c r="Q1" s="176"/>
      <c r="R1" s="176"/>
      <c r="S1" s="176"/>
      <c r="T1" s="176"/>
      <c r="U1" s="176"/>
      <c r="V1" s="176"/>
      <c r="W1" s="176"/>
      <c r="X1" s="176"/>
      <c r="Y1" s="176"/>
      <c r="Z1" s="176" t="b">
        <v>1</v>
      </c>
      <c r="AA1" s="177"/>
      <c r="AB1" s="203" t="s">
        <v>0</v>
      </c>
      <c r="AC1" s="204"/>
      <c r="AD1" s="204"/>
      <c r="AE1" s="204"/>
      <c r="AF1" s="205"/>
      <c r="AG1" s="206"/>
      <c r="AH1" s="207"/>
      <c r="AI1" s="207"/>
      <c r="AJ1" s="207"/>
      <c r="AK1" s="207"/>
      <c r="AL1" s="207"/>
      <c r="AM1" s="207"/>
      <c r="AN1" s="207"/>
      <c r="AO1" s="207"/>
      <c r="AP1" s="208"/>
    </row>
    <row r="2" spans="1:42" ht="3.75" hidden="1" customHeight="1" x14ac:dyDescent="0.2">
      <c r="A2" s="22"/>
      <c r="AP2" s="23"/>
    </row>
    <row r="3" spans="1:42" ht="14.25" customHeight="1" thickTop="1" x14ac:dyDescent="0.2">
      <c r="A3" s="198" t="s">
        <v>1</v>
      </c>
      <c r="B3" s="196"/>
      <c r="C3" s="196"/>
      <c r="D3" s="196"/>
      <c r="E3" s="199"/>
      <c r="F3" s="24"/>
      <c r="G3" s="25" t="s">
        <v>100</v>
      </c>
      <c r="H3" s="26"/>
      <c r="I3" s="26"/>
      <c r="J3" s="26"/>
      <c r="K3" s="26"/>
      <c r="L3" s="26"/>
      <c r="M3" s="26"/>
      <c r="N3" s="26"/>
      <c r="O3" s="26"/>
      <c r="P3" s="26"/>
      <c r="Q3" s="26"/>
      <c r="R3" s="26"/>
      <c r="S3" s="26"/>
      <c r="T3" s="26"/>
      <c r="U3" s="26"/>
      <c r="V3" s="26"/>
      <c r="W3" s="26"/>
      <c r="X3" s="26"/>
      <c r="Y3" s="26"/>
      <c r="Z3" s="26"/>
      <c r="AA3" s="26"/>
      <c r="AB3" s="26"/>
      <c r="AC3" s="26"/>
      <c r="AD3" s="26"/>
      <c r="AE3" s="26"/>
      <c r="AF3" s="1"/>
      <c r="AG3" s="273" t="s">
        <v>2</v>
      </c>
      <c r="AH3" s="196"/>
      <c r="AI3" s="199"/>
      <c r="AJ3" s="181"/>
      <c r="AK3" s="182"/>
      <c r="AL3" s="182"/>
      <c r="AM3" s="182"/>
      <c r="AN3" s="182"/>
      <c r="AO3" s="182"/>
      <c r="AP3" s="183"/>
    </row>
    <row r="4" spans="1:42" ht="14.25" customHeight="1" x14ac:dyDescent="0.2">
      <c r="A4" s="200"/>
      <c r="B4" s="176"/>
      <c r="C4" s="176"/>
      <c r="D4" s="176"/>
      <c r="E4" s="201"/>
      <c r="F4" s="27"/>
      <c r="G4" s="28"/>
      <c r="H4" s="268" t="s">
        <v>3</v>
      </c>
      <c r="I4" s="176"/>
      <c r="J4" s="176"/>
      <c r="K4" s="176"/>
      <c r="L4" s="176"/>
      <c r="M4" s="176"/>
      <c r="N4" s="176"/>
      <c r="O4" s="176"/>
      <c r="P4" s="176"/>
      <c r="Q4" s="176"/>
      <c r="R4" s="176"/>
      <c r="S4" s="176"/>
      <c r="T4" s="176"/>
      <c r="U4" s="176"/>
      <c r="V4" s="176"/>
      <c r="W4" s="176"/>
      <c r="X4" s="176"/>
      <c r="Y4" s="176"/>
      <c r="Z4" s="176"/>
      <c r="AA4" s="176"/>
      <c r="AB4" s="176"/>
      <c r="AC4" s="176"/>
      <c r="AD4" s="176"/>
      <c r="AE4" s="176"/>
      <c r="AF4" s="201"/>
      <c r="AG4" s="200"/>
      <c r="AH4" s="176"/>
      <c r="AI4" s="201"/>
      <c r="AJ4" s="184"/>
      <c r="AK4" s="185"/>
      <c r="AL4" s="185"/>
      <c r="AM4" s="185"/>
      <c r="AN4" s="185"/>
      <c r="AO4" s="185"/>
      <c r="AP4" s="186"/>
    </row>
    <row r="5" spans="1:42" ht="14.25" customHeight="1" x14ac:dyDescent="0.2">
      <c r="A5" s="200"/>
      <c r="B5" s="176"/>
      <c r="C5" s="176"/>
      <c r="D5" s="176"/>
      <c r="E5" s="201"/>
      <c r="F5" s="27"/>
      <c r="G5" s="28"/>
      <c r="H5" s="268" t="s">
        <v>4</v>
      </c>
      <c r="I5" s="176"/>
      <c r="J5" s="176"/>
      <c r="K5" s="176"/>
      <c r="L5" s="176"/>
      <c r="M5" s="176"/>
      <c r="N5" s="176"/>
      <c r="O5" s="176"/>
      <c r="P5" s="176"/>
      <c r="Q5" s="176"/>
      <c r="R5" s="176"/>
      <c r="S5" s="176"/>
      <c r="T5" s="176"/>
      <c r="U5" s="176"/>
      <c r="V5" s="176"/>
      <c r="W5" s="176"/>
      <c r="X5" s="176"/>
      <c r="Y5" s="176"/>
      <c r="Z5" s="176"/>
      <c r="AA5" s="176"/>
      <c r="AB5" s="176"/>
      <c r="AC5" s="176"/>
      <c r="AD5" s="176"/>
      <c r="AE5" s="176"/>
      <c r="AF5" s="201"/>
      <c r="AG5" s="202"/>
      <c r="AH5" s="169"/>
      <c r="AI5" s="171"/>
      <c r="AJ5" s="187"/>
      <c r="AK5" s="188"/>
      <c r="AL5" s="188"/>
      <c r="AM5" s="188"/>
      <c r="AN5" s="188"/>
      <c r="AO5" s="188"/>
      <c r="AP5" s="189"/>
    </row>
    <row r="6" spans="1:42" ht="14.25" customHeight="1" x14ac:dyDescent="0.2">
      <c r="A6" s="200"/>
      <c r="B6" s="176"/>
      <c r="C6" s="176"/>
      <c r="D6" s="176"/>
      <c r="E6" s="201"/>
      <c r="F6" s="27"/>
      <c r="G6" s="28"/>
      <c r="H6" s="268" t="s">
        <v>5</v>
      </c>
      <c r="I6" s="176"/>
      <c r="J6" s="176"/>
      <c r="K6" s="176"/>
      <c r="L6" s="176"/>
      <c r="M6" s="176"/>
      <c r="N6" s="176"/>
      <c r="O6" s="176"/>
      <c r="P6" s="176"/>
      <c r="Q6" s="176"/>
      <c r="R6" s="176"/>
      <c r="S6" s="176"/>
      <c r="T6" s="176"/>
      <c r="U6" s="176"/>
      <c r="V6" s="176"/>
      <c r="W6" s="176"/>
      <c r="X6" s="176"/>
      <c r="Y6" s="176"/>
      <c r="Z6" s="176"/>
      <c r="AA6" s="176"/>
      <c r="AB6" s="176"/>
      <c r="AC6" s="176"/>
      <c r="AD6" s="176"/>
      <c r="AE6" s="176"/>
      <c r="AF6" s="201"/>
      <c r="AG6" s="313" t="s">
        <v>6</v>
      </c>
      <c r="AH6" s="196"/>
      <c r="AI6" s="199"/>
      <c r="AJ6" s="214" t="s">
        <v>99</v>
      </c>
      <c r="AK6" s="215"/>
      <c r="AL6" s="215"/>
      <c r="AM6" s="215"/>
      <c r="AN6" s="215"/>
      <c r="AO6" s="215"/>
      <c r="AP6" s="216"/>
    </row>
    <row r="7" spans="1:42" ht="14.25" customHeight="1" x14ac:dyDescent="0.2">
      <c r="A7" s="200"/>
      <c r="B7" s="176"/>
      <c r="C7" s="176"/>
      <c r="D7" s="176"/>
      <c r="E7" s="201"/>
      <c r="F7" s="27"/>
      <c r="G7" s="29"/>
      <c r="H7" s="268" t="s">
        <v>7</v>
      </c>
      <c r="I7" s="176"/>
      <c r="J7" s="176"/>
      <c r="K7" s="176"/>
      <c r="L7" s="176"/>
      <c r="M7" s="176"/>
      <c r="N7" s="176"/>
      <c r="O7" s="176"/>
      <c r="P7" s="176"/>
      <c r="Q7" s="176"/>
      <c r="R7" s="176"/>
      <c r="S7" s="176"/>
      <c r="T7" s="176"/>
      <c r="U7" s="176"/>
      <c r="V7" s="176"/>
      <c r="W7" s="176"/>
      <c r="X7" s="176"/>
      <c r="Y7" s="176"/>
      <c r="Z7" s="176"/>
      <c r="AA7" s="176"/>
      <c r="AB7" s="176"/>
      <c r="AC7" s="176"/>
      <c r="AD7" s="176"/>
      <c r="AE7" s="176"/>
      <c r="AF7" s="201"/>
      <c r="AG7" s="200"/>
      <c r="AH7" s="176"/>
      <c r="AI7" s="201"/>
      <c r="AJ7" s="217"/>
      <c r="AK7" s="218"/>
      <c r="AL7" s="218"/>
      <c r="AM7" s="218"/>
      <c r="AN7" s="218"/>
      <c r="AO7" s="218"/>
      <c r="AP7" s="219"/>
    </row>
    <row r="8" spans="1:42" ht="15.75" customHeight="1" x14ac:dyDescent="0.2">
      <c r="A8" s="202"/>
      <c r="B8" s="169"/>
      <c r="C8" s="169"/>
      <c r="D8" s="169"/>
      <c r="E8" s="171"/>
      <c r="F8" s="30"/>
      <c r="G8" s="31"/>
      <c r="H8" s="170" t="s">
        <v>8</v>
      </c>
      <c r="I8" s="169"/>
      <c r="J8" s="169"/>
      <c r="K8" s="169"/>
      <c r="L8" s="169"/>
      <c r="M8" s="169"/>
      <c r="N8" s="169"/>
      <c r="O8" s="169"/>
      <c r="P8" s="169"/>
      <c r="Q8" s="169"/>
      <c r="R8" s="169"/>
      <c r="S8" s="169"/>
      <c r="T8" s="169"/>
      <c r="U8" s="169"/>
      <c r="V8" s="169"/>
      <c r="W8" s="169"/>
      <c r="X8" s="169"/>
      <c r="Y8" s="169"/>
      <c r="Z8" s="169"/>
      <c r="AA8" s="169"/>
      <c r="AB8" s="169"/>
      <c r="AC8" s="169"/>
      <c r="AD8" s="169"/>
      <c r="AE8" s="169"/>
      <c r="AF8" s="171"/>
      <c r="AG8" s="202"/>
      <c r="AH8" s="169"/>
      <c r="AI8" s="171"/>
      <c r="AJ8" s="220"/>
      <c r="AK8" s="221"/>
      <c r="AL8" s="221"/>
      <c r="AM8" s="221"/>
      <c r="AN8" s="221"/>
      <c r="AO8" s="221"/>
      <c r="AP8" s="222"/>
    </row>
    <row r="9" spans="1:42" ht="9.9" customHeigh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1:42" ht="20.100000000000001" customHeight="1" thickBot="1" x14ac:dyDescent="0.25">
      <c r="A10" s="2" t="s">
        <v>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08" t="s">
        <v>94</v>
      </c>
      <c r="AM10" s="309"/>
      <c r="AN10" s="309"/>
      <c r="AO10" s="309"/>
      <c r="AP10" s="309"/>
    </row>
    <row r="11" spans="1:42" ht="17.25" customHeight="1" thickTop="1" x14ac:dyDescent="0.2">
      <c r="A11" s="310" t="s">
        <v>10</v>
      </c>
      <c r="B11" s="311"/>
      <c r="C11" s="311"/>
      <c r="D11" s="311"/>
      <c r="E11" s="311"/>
      <c r="F11" s="311"/>
      <c r="G11" s="312"/>
      <c r="H11" s="4" t="s">
        <v>11</v>
      </c>
      <c r="I11" s="4"/>
      <c r="J11" s="4"/>
      <c r="K11" s="4"/>
      <c r="L11" s="4"/>
      <c r="M11" s="4"/>
      <c r="N11" s="4"/>
      <c r="O11" s="4"/>
      <c r="P11" s="4"/>
      <c r="Q11" s="4"/>
      <c r="R11" s="4"/>
      <c r="S11" s="4"/>
      <c r="T11" s="4"/>
      <c r="U11" s="4"/>
      <c r="V11" s="4"/>
      <c r="W11" s="4"/>
      <c r="X11" s="4"/>
      <c r="Y11" s="4"/>
      <c r="Z11" s="4"/>
      <c r="AA11" s="4"/>
      <c r="AB11" s="4"/>
      <c r="AC11" s="33"/>
      <c r="AD11" s="33"/>
      <c r="AE11" s="33"/>
      <c r="AF11" s="33"/>
      <c r="AG11" s="33"/>
      <c r="AH11" s="33"/>
      <c r="AI11" s="33"/>
      <c r="AJ11" s="33"/>
      <c r="AK11" s="33"/>
      <c r="AL11" s="33"/>
      <c r="AM11" s="33"/>
      <c r="AN11" s="33"/>
      <c r="AO11" s="33"/>
      <c r="AP11" s="34"/>
    </row>
    <row r="12" spans="1:42" ht="33" customHeight="1" thickBot="1" x14ac:dyDescent="0.3">
      <c r="A12" s="245"/>
      <c r="B12" s="169"/>
      <c r="C12" s="169"/>
      <c r="D12" s="169"/>
      <c r="E12" s="169"/>
      <c r="F12" s="169"/>
      <c r="G12" s="171"/>
      <c r="H12" s="160"/>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2"/>
    </row>
    <row r="13" spans="1:42" ht="33" customHeight="1" thickTop="1" thickBot="1" x14ac:dyDescent="0.3">
      <c r="A13" s="209" t="s">
        <v>12</v>
      </c>
      <c r="B13" s="210"/>
      <c r="C13" s="210"/>
      <c r="D13" s="210"/>
      <c r="E13" s="210"/>
      <c r="F13" s="210"/>
      <c r="G13" s="211"/>
      <c r="H13" s="303"/>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5"/>
    </row>
    <row r="14" spans="1:42" ht="21.9" customHeight="1" thickTop="1" x14ac:dyDescent="0.2">
      <c r="A14" s="243" t="s">
        <v>105</v>
      </c>
      <c r="B14" s="176"/>
      <c r="C14" s="176"/>
      <c r="D14" s="176"/>
      <c r="E14" s="176"/>
      <c r="F14" s="176"/>
      <c r="G14" s="201"/>
      <c r="H14" s="35"/>
      <c r="J14" s="36"/>
      <c r="K14" s="234" t="s">
        <v>109</v>
      </c>
      <c r="L14" s="235"/>
      <c r="M14" s="235"/>
      <c r="N14" s="235"/>
      <c r="O14" s="235"/>
      <c r="P14" s="235"/>
      <c r="Q14" s="235"/>
      <c r="R14" s="235"/>
      <c r="S14" s="235"/>
      <c r="T14" s="235"/>
      <c r="U14" s="37"/>
      <c r="V14" s="37" t="s">
        <v>93</v>
      </c>
      <c r="W14" s="232"/>
      <c r="X14" s="233"/>
      <c r="Y14" s="5" t="s">
        <v>101</v>
      </c>
      <c r="Z14" s="5"/>
      <c r="AA14" s="6" t="s">
        <v>97</v>
      </c>
      <c r="AB14" s="6"/>
      <c r="AC14" s="6"/>
      <c r="AD14" s="6"/>
      <c r="AE14" s="6"/>
      <c r="AF14" s="6"/>
      <c r="AG14" s="6"/>
      <c r="AH14" s="6"/>
      <c r="AI14" s="290" t="s">
        <v>102</v>
      </c>
      <c r="AJ14" s="291"/>
      <c r="AK14" s="291"/>
      <c r="AL14" s="291"/>
      <c r="AM14" s="291"/>
      <c r="AN14" s="291"/>
      <c r="AO14" s="291"/>
      <c r="AP14" s="292"/>
    </row>
    <row r="15" spans="1:42" ht="21.9" customHeight="1" thickBot="1" x14ac:dyDescent="0.25">
      <c r="A15" s="244"/>
      <c r="B15" s="176"/>
      <c r="C15" s="176"/>
      <c r="D15" s="176"/>
      <c r="E15" s="176"/>
      <c r="F15" s="176"/>
      <c r="G15" s="201"/>
      <c r="H15" s="35"/>
      <c r="J15" s="36"/>
      <c r="K15" s="293" t="s">
        <v>98</v>
      </c>
      <c r="L15" s="179"/>
      <c r="M15" s="179"/>
      <c r="N15" s="179"/>
      <c r="O15" s="179"/>
      <c r="P15" s="179"/>
      <c r="Q15" s="179"/>
      <c r="R15" s="179"/>
      <c r="S15" s="38"/>
      <c r="T15" s="38"/>
      <c r="U15" s="38"/>
      <c r="V15" s="38" t="s">
        <v>93</v>
      </c>
      <c r="W15" s="228"/>
      <c r="X15" s="231"/>
      <c r="Y15" s="7" t="s">
        <v>101</v>
      </c>
      <c r="Z15" s="7"/>
      <c r="AA15" s="39"/>
      <c r="AB15" s="39"/>
      <c r="AC15" s="39"/>
      <c r="AD15" s="39"/>
      <c r="AE15" s="39"/>
      <c r="AF15" s="39"/>
      <c r="AG15" s="39"/>
      <c r="AH15" s="39"/>
      <c r="AI15" s="284"/>
      <c r="AJ15" s="285"/>
      <c r="AK15" s="285"/>
      <c r="AL15" s="285"/>
      <c r="AM15" s="285"/>
      <c r="AN15" s="285"/>
      <c r="AO15" s="285"/>
      <c r="AP15" s="286"/>
    </row>
    <row r="16" spans="1:42" ht="21.9" customHeight="1" thickTop="1" thickBot="1" x14ac:dyDescent="0.25">
      <c r="A16" s="245"/>
      <c r="B16" s="169"/>
      <c r="C16" s="169"/>
      <c r="D16" s="169"/>
      <c r="E16" s="169"/>
      <c r="F16" s="169"/>
      <c r="G16" s="171"/>
      <c r="H16" s="35"/>
      <c r="J16" s="40"/>
      <c r="K16" s="269" t="s">
        <v>16</v>
      </c>
      <c r="L16" s="270"/>
      <c r="M16" s="270"/>
      <c r="N16" s="270"/>
      <c r="O16" s="270"/>
      <c r="P16" s="270"/>
      <c r="Q16" s="270"/>
      <c r="R16" s="80"/>
      <c r="S16" s="42"/>
      <c r="T16" s="41"/>
      <c r="U16" s="41"/>
      <c r="V16" s="41"/>
      <c r="W16" s="41"/>
      <c r="X16" s="41"/>
      <c r="Y16" s="41"/>
      <c r="Z16" s="41"/>
      <c r="AA16" s="41"/>
      <c r="AB16" s="41"/>
      <c r="AC16" s="41"/>
      <c r="AD16" s="41"/>
      <c r="AE16" s="41"/>
      <c r="AF16" s="41"/>
      <c r="AG16" s="41"/>
      <c r="AH16" s="41"/>
      <c r="AI16" s="287"/>
      <c r="AJ16" s="288"/>
      <c r="AK16" s="288"/>
      <c r="AL16" s="288"/>
      <c r="AM16" s="288"/>
      <c r="AN16" s="288"/>
      <c r="AO16" s="288"/>
      <c r="AP16" s="289"/>
    </row>
    <row r="17" spans="1:55" ht="21.9" customHeight="1" thickTop="1" thickBot="1" x14ac:dyDescent="0.25">
      <c r="A17" s="257" t="s">
        <v>106</v>
      </c>
      <c r="B17" s="238"/>
      <c r="C17" s="238"/>
      <c r="D17" s="238"/>
      <c r="E17" s="238"/>
      <c r="F17" s="238"/>
      <c r="G17" s="239"/>
      <c r="H17" s="253" t="s">
        <v>17</v>
      </c>
      <c r="I17" s="238"/>
      <c r="J17" s="238"/>
      <c r="K17" s="239"/>
      <c r="L17" s="349"/>
      <c r="M17" s="297"/>
      <c r="N17" s="238"/>
      <c r="O17" s="238"/>
      <c r="P17" s="238"/>
      <c r="Q17" s="238"/>
      <c r="R17" s="238"/>
      <c r="S17" s="238"/>
      <c r="T17" s="250" t="str">
        <f>IF(Z17=TRUE,"〇","")</f>
        <v/>
      </c>
      <c r="U17" s="250"/>
      <c r="W17" s="298" t="s">
        <v>111</v>
      </c>
      <c r="X17" s="249"/>
      <c r="Y17" s="249"/>
      <c r="Z17" s="249" t="b">
        <v>0</v>
      </c>
      <c r="AA17" s="249"/>
      <c r="AB17" s="249"/>
      <c r="AC17" s="249"/>
      <c r="AD17" s="248" t="s">
        <v>13</v>
      </c>
      <c r="AE17" s="232"/>
      <c r="AF17" s="249"/>
      <c r="AG17" s="168" t="s">
        <v>19</v>
      </c>
      <c r="AH17" s="43"/>
      <c r="AI17" s="43"/>
      <c r="AJ17" s="43"/>
      <c r="AK17" s="43"/>
      <c r="AL17" s="43"/>
      <c r="AM17" s="43"/>
      <c r="AN17" s="43"/>
      <c r="AO17" s="43"/>
      <c r="AP17" s="44"/>
      <c r="BC17" s="45"/>
    </row>
    <row r="18" spans="1:55" ht="21.9" customHeight="1" thickTop="1" x14ac:dyDescent="0.2">
      <c r="A18" s="244"/>
      <c r="B18" s="176"/>
      <c r="C18" s="176"/>
      <c r="D18" s="176"/>
      <c r="E18" s="176"/>
      <c r="F18" s="176"/>
      <c r="G18" s="201"/>
      <c r="H18" s="200"/>
      <c r="I18" s="176"/>
      <c r="J18" s="176"/>
      <c r="K18" s="201"/>
      <c r="L18" s="169"/>
      <c r="M18" s="169"/>
      <c r="N18" s="169"/>
      <c r="O18" s="169"/>
      <c r="P18" s="169"/>
      <c r="Q18" s="169"/>
      <c r="R18" s="169"/>
      <c r="S18" s="169"/>
      <c r="T18" s="251"/>
      <c r="U18" s="251"/>
      <c r="V18" s="46"/>
      <c r="W18" s="188"/>
      <c r="X18" s="188"/>
      <c r="Y18" s="188"/>
      <c r="Z18" s="188"/>
      <c r="AA18" s="188"/>
      <c r="AB18" s="188"/>
      <c r="AC18" s="188"/>
      <c r="AD18" s="169"/>
      <c r="AE18" s="188"/>
      <c r="AF18" s="188"/>
      <c r="AG18" s="169"/>
      <c r="AH18" s="47"/>
      <c r="AI18" s="47"/>
      <c r="AJ18" s="47"/>
      <c r="AK18" s="47"/>
      <c r="AL18" s="47"/>
      <c r="AM18" s="47"/>
      <c r="AN18" s="47"/>
      <c r="AO18" s="47"/>
      <c r="AP18" s="48"/>
    </row>
    <row r="19" spans="1:55" ht="21.9" customHeight="1" x14ac:dyDescent="0.2">
      <c r="A19" s="244"/>
      <c r="B19" s="176"/>
      <c r="C19" s="176"/>
      <c r="D19" s="176"/>
      <c r="E19" s="176"/>
      <c r="F19" s="176"/>
      <c r="G19" s="201"/>
      <c r="H19" s="200"/>
      <c r="I19" s="176"/>
      <c r="J19" s="176"/>
      <c r="K19" s="201"/>
      <c r="L19" s="49"/>
      <c r="M19" s="192"/>
      <c r="N19" s="192"/>
      <c r="O19" s="192"/>
      <c r="P19" s="192"/>
      <c r="Q19" s="192"/>
      <c r="R19" s="192"/>
      <c r="S19" s="192"/>
      <c r="T19" s="192"/>
      <c r="U19" s="192"/>
      <c r="V19" s="192"/>
      <c r="W19" s="192"/>
      <c r="X19" s="192"/>
      <c r="Y19" s="21" t="s">
        <v>13</v>
      </c>
      <c r="Z19" s="228"/>
      <c r="AA19" s="231"/>
      <c r="AB19" s="8" t="s">
        <v>20</v>
      </c>
      <c r="AC19" s="8"/>
      <c r="AD19" s="50"/>
      <c r="AE19" s="212"/>
      <c r="AF19" s="179"/>
      <c r="AG19" s="179"/>
      <c r="AH19" s="179"/>
      <c r="AI19" s="179"/>
      <c r="AJ19" s="179"/>
      <c r="AK19" s="179"/>
      <c r="AL19" s="179"/>
      <c r="AM19" s="179"/>
      <c r="AN19" s="179"/>
      <c r="AO19" s="179"/>
      <c r="AP19" s="213"/>
    </row>
    <row r="20" spans="1:55" ht="21.9" customHeight="1" x14ac:dyDescent="0.2">
      <c r="A20" s="244"/>
      <c r="B20" s="176"/>
      <c r="C20" s="176"/>
      <c r="D20" s="176"/>
      <c r="E20" s="176"/>
      <c r="F20" s="176"/>
      <c r="G20" s="201"/>
      <c r="H20" s="200"/>
      <c r="I20" s="176"/>
      <c r="J20" s="176"/>
      <c r="K20" s="201"/>
      <c r="L20" s="252" t="s">
        <v>102</v>
      </c>
      <c r="M20" s="179"/>
      <c r="N20" s="179"/>
      <c r="O20" s="179"/>
      <c r="P20" s="180"/>
      <c r="Q20" s="172"/>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4"/>
    </row>
    <row r="21" spans="1:55" ht="21.9" customHeight="1" thickBot="1" x14ac:dyDescent="0.25">
      <c r="A21" s="244"/>
      <c r="B21" s="176"/>
      <c r="C21" s="176"/>
      <c r="D21" s="176"/>
      <c r="E21" s="176"/>
      <c r="F21" s="176"/>
      <c r="G21" s="201"/>
      <c r="H21" s="283" t="s">
        <v>21</v>
      </c>
      <c r="I21" s="196"/>
      <c r="J21" s="196"/>
      <c r="K21" s="199"/>
      <c r="L21" s="51"/>
      <c r="M21" s="197" t="s">
        <v>110</v>
      </c>
      <c r="N21" s="179"/>
      <c r="O21" s="179"/>
      <c r="P21" s="179"/>
      <c r="Q21" s="179"/>
      <c r="R21" s="179"/>
      <c r="S21" s="179"/>
      <c r="T21" s="9" t="s">
        <v>93</v>
      </c>
      <c r="U21" s="228"/>
      <c r="V21" s="228"/>
      <c r="W21" s="7" t="s">
        <v>101</v>
      </c>
      <c r="X21" s="7"/>
      <c r="Y21" s="7"/>
      <c r="Z21" s="10" t="str">
        <f>IF(Z17=TRUE,"〇","")</f>
        <v/>
      </c>
      <c r="AA21" s="197" t="s">
        <v>110</v>
      </c>
      <c r="AB21" s="179"/>
      <c r="AC21" s="179"/>
      <c r="AD21" s="179"/>
      <c r="AE21" s="179"/>
      <c r="AF21" s="179"/>
      <c r="AG21" s="179"/>
      <c r="AH21" s="179"/>
      <c r="AI21" s="179"/>
      <c r="AJ21" s="179"/>
      <c r="AK21" s="9" t="s">
        <v>13</v>
      </c>
      <c r="AL21" s="228"/>
      <c r="AM21" s="231"/>
      <c r="AN21" s="7" t="s">
        <v>14</v>
      </c>
      <c r="AO21" s="7"/>
      <c r="AP21" s="52"/>
    </row>
    <row r="22" spans="1:55" ht="21.9" customHeight="1" thickTop="1" x14ac:dyDescent="0.2">
      <c r="A22" s="244"/>
      <c r="B22" s="176"/>
      <c r="C22" s="176"/>
      <c r="D22" s="176"/>
      <c r="E22" s="176"/>
      <c r="F22" s="176"/>
      <c r="G22" s="201"/>
      <c r="H22" s="200"/>
      <c r="I22" s="176"/>
      <c r="J22" s="176"/>
      <c r="K22" s="201"/>
      <c r="L22" s="49"/>
      <c r="M22" s="192"/>
      <c r="N22" s="192"/>
      <c r="O22" s="192"/>
      <c r="P22" s="192"/>
      <c r="Q22" s="192"/>
      <c r="R22" s="192"/>
      <c r="S22" s="192"/>
      <c r="T22" s="192"/>
      <c r="U22" s="192"/>
      <c r="V22" s="192"/>
      <c r="W22" s="192"/>
      <c r="X22" s="192"/>
      <c r="Y22" s="21" t="s">
        <v>13</v>
      </c>
      <c r="Z22" s="228"/>
      <c r="AA22" s="231"/>
      <c r="AB22" s="8" t="s">
        <v>20</v>
      </c>
      <c r="AC22" s="8"/>
      <c r="AD22" s="81"/>
      <c r="AE22" s="212" t="s">
        <v>96</v>
      </c>
      <c r="AF22" s="179"/>
      <c r="AG22" s="179"/>
      <c r="AH22" s="179"/>
      <c r="AI22" s="179"/>
      <c r="AJ22" s="179"/>
      <c r="AK22" s="179"/>
      <c r="AL22" s="179"/>
      <c r="AM22" s="179"/>
      <c r="AN22" s="179"/>
      <c r="AO22" s="179"/>
      <c r="AP22" s="213"/>
    </row>
    <row r="23" spans="1:55" ht="21.9" customHeight="1" x14ac:dyDescent="0.2">
      <c r="A23" s="244"/>
      <c r="B23" s="176"/>
      <c r="C23" s="176"/>
      <c r="D23" s="176"/>
      <c r="E23" s="176"/>
      <c r="F23" s="176"/>
      <c r="G23" s="201"/>
      <c r="H23" s="200"/>
      <c r="I23" s="176"/>
      <c r="J23" s="176"/>
      <c r="K23" s="201"/>
      <c r="L23" s="332" t="s">
        <v>103</v>
      </c>
      <c r="M23" s="333"/>
      <c r="N23" s="333"/>
      <c r="O23" s="333"/>
      <c r="P23" s="333"/>
      <c r="Q23" s="333"/>
      <c r="R23" s="333"/>
      <c r="S23" s="333"/>
      <c r="T23" s="333"/>
      <c r="U23" s="333"/>
      <c r="V23" s="333"/>
      <c r="W23" s="333"/>
      <c r="X23" s="333"/>
      <c r="Y23" s="333"/>
      <c r="Z23" s="333"/>
      <c r="AA23" s="333"/>
      <c r="AB23" s="333"/>
      <c r="AC23" s="333"/>
      <c r="AD23" s="53"/>
      <c r="AE23" s="223"/>
      <c r="AF23" s="196"/>
      <c r="AG23" s="196"/>
      <c r="AH23" s="196"/>
      <c r="AI23" s="196"/>
      <c r="AJ23" s="196"/>
      <c r="AK23" s="196"/>
      <c r="AL23" s="196"/>
      <c r="AM23" s="196"/>
      <c r="AN23" s="196"/>
      <c r="AO23" s="196"/>
      <c r="AP23" s="224"/>
    </row>
    <row r="24" spans="1:55" ht="21.9" customHeight="1" x14ac:dyDescent="0.2">
      <c r="A24" s="244"/>
      <c r="B24" s="176"/>
      <c r="C24" s="176"/>
      <c r="D24" s="176"/>
      <c r="E24" s="176"/>
      <c r="F24" s="176"/>
      <c r="G24" s="201"/>
      <c r="H24" s="200"/>
      <c r="I24" s="176"/>
      <c r="J24" s="176"/>
      <c r="K24" s="201"/>
      <c r="L24" s="54"/>
      <c r="M24" s="193"/>
      <c r="N24" s="193"/>
      <c r="O24" s="193"/>
      <c r="P24" s="193"/>
      <c r="Q24" s="193"/>
      <c r="R24" s="193"/>
      <c r="S24" s="193"/>
      <c r="T24" s="193"/>
      <c r="U24" s="193"/>
      <c r="V24" s="55"/>
      <c r="W24" s="193"/>
      <c r="X24" s="194"/>
      <c r="Y24" s="194"/>
      <c r="Z24" s="194"/>
      <c r="AA24" s="194"/>
      <c r="AB24" s="194"/>
      <c r="AC24" s="194"/>
      <c r="AD24" s="194"/>
      <c r="AE24" s="56"/>
      <c r="AF24" s="254"/>
      <c r="AG24" s="194"/>
      <c r="AH24" s="194"/>
      <c r="AI24" s="194"/>
      <c r="AJ24" s="194"/>
      <c r="AK24" s="194"/>
      <c r="AL24" s="194"/>
      <c r="AM24" s="194"/>
      <c r="AN24" s="194"/>
      <c r="AO24" s="194"/>
      <c r="AP24" s="57"/>
    </row>
    <row r="25" spans="1:55" ht="21.9" customHeight="1" x14ac:dyDescent="0.2">
      <c r="A25" s="244"/>
      <c r="B25" s="176"/>
      <c r="C25" s="176"/>
      <c r="D25" s="176"/>
      <c r="E25" s="176"/>
      <c r="F25" s="176"/>
      <c r="G25" s="201"/>
      <c r="H25" s="200"/>
      <c r="I25" s="176"/>
      <c r="J25" s="176"/>
      <c r="K25" s="201"/>
      <c r="L25" s="58"/>
      <c r="M25" s="330"/>
      <c r="N25" s="196"/>
      <c r="O25" s="196"/>
      <c r="P25" s="196"/>
      <c r="Q25" s="196"/>
      <c r="R25" s="325"/>
      <c r="S25" s="182"/>
      <c r="T25" s="59" t="s">
        <v>101</v>
      </c>
      <c r="U25" s="32"/>
      <c r="V25" s="195" t="s">
        <v>22</v>
      </c>
      <c r="W25" s="196"/>
      <c r="X25" s="196"/>
      <c r="Y25" s="196"/>
      <c r="Z25" s="196"/>
      <c r="AA25" s="196"/>
      <c r="AB25" s="196"/>
      <c r="AC25" s="196"/>
      <c r="AD25" s="196"/>
      <c r="AE25" s="196"/>
      <c r="AF25" s="260" t="s">
        <v>18</v>
      </c>
      <c r="AG25" s="196"/>
      <c r="AH25" s="196"/>
      <c r="AI25" s="196"/>
      <c r="AJ25" s="196"/>
      <c r="AK25" s="196"/>
      <c r="AL25" s="196"/>
      <c r="AM25" s="11" t="s">
        <v>13</v>
      </c>
      <c r="AN25" s="272"/>
      <c r="AO25" s="182"/>
      <c r="AP25" s="12" t="s">
        <v>19</v>
      </c>
    </row>
    <row r="26" spans="1:55" ht="21.9" customHeight="1" x14ac:dyDescent="0.2">
      <c r="A26" s="244"/>
      <c r="B26" s="176"/>
      <c r="C26" s="176"/>
      <c r="D26" s="176"/>
      <c r="E26" s="176"/>
      <c r="F26" s="176"/>
      <c r="G26" s="201"/>
      <c r="H26" s="200"/>
      <c r="I26" s="176"/>
      <c r="J26" s="176"/>
      <c r="K26" s="201"/>
      <c r="L26" s="338" t="s">
        <v>95</v>
      </c>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40"/>
    </row>
    <row r="27" spans="1:55" ht="21.9" customHeight="1" x14ac:dyDescent="0.2">
      <c r="A27" s="244"/>
      <c r="B27" s="176"/>
      <c r="C27" s="176"/>
      <c r="D27" s="176"/>
      <c r="E27" s="176"/>
      <c r="F27" s="176"/>
      <c r="G27" s="201"/>
      <c r="H27" s="200"/>
      <c r="I27" s="176"/>
      <c r="J27" s="176"/>
      <c r="K27" s="201"/>
      <c r="L27" s="307" t="s">
        <v>23</v>
      </c>
      <c r="M27" s="179"/>
      <c r="N27" s="179"/>
      <c r="O27" s="179"/>
      <c r="P27" s="180"/>
      <c r="Q27" s="9"/>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2"/>
    </row>
    <row r="28" spans="1:55" ht="21.9" customHeight="1" thickBot="1" x14ac:dyDescent="0.25">
      <c r="A28" s="244"/>
      <c r="B28" s="176"/>
      <c r="C28" s="176"/>
      <c r="D28" s="176"/>
      <c r="E28" s="176"/>
      <c r="F28" s="176"/>
      <c r="G28" s="201"/>
      <c r="H28" s="200"/>
      <c r="I28" s="176"/>
      <c r="J28" s="176"/>
      <c r="K28" s="201"/>
      <c r="L28" s="271" t="s">
        <v>15</v>
      </c>
      <c r="M28" s="196"/>
      <c r="N28" s="196"/>
      <c r="O28" s="196"/>
      <c r="P28" s="199"/>
      <c r="Q28" s="261"/>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3"/>
    </row>
    <row r="29" spans="1:55" ht="21.9" customHeight="1" thickTop="1" thickBot="1" x14ac:dyDescent="0.25">
      <c r="A29" s="258"/>
      <c r="B29" s="241"/>
      <c r="C29" s="241"/>
      <c r="D29" s="241"/>
      <c r="E29" s="241"/>
      <c r="F29" s="241"/>
      <c r="G29" s="242"/>
      <c r="H29" s="240"/>
      <c r="I29" s="241"/>
      <c r="J29" s="241"/>
      <c r="K29" s="242"/>
      <c r="L29" s="240"/>
      <c r="M29" s="241"/>
      <c r="N29" s="241"/>
      <c r="O29" s="241"/>
      <c r="P29" s="242"/>
      <c r="Q29" s="264"/>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6"/>
    </row>
    <row r="30" spans="1:55" ht="21.9" customHeight="1" thickTop="1" thickBot="1" x14ac:dyDescent="0.25">
      <c r="A30" s="257" t="s">
        <v>24</v>
      </c>
      <c r="B30" s="238"/>
      <c r="C30" s="238"/>
      <c r="D30" s="238"/>
      <c r="E30" s="238"/>
      <c r="F30" s="238"/>
      <c r="G30" s="239"/>
      <c r="H30" s="237" t="s">
        <v>25</v>
      </c>
      <c r="I30" s="238"/>
      <c r="J30" s="238"/>
      <c r="K30" s="239"/>
      <c r="L30" s="322" t="s">
        <v>26</v>
      </c>
      <c r="M30" s="291"/>
      <c r="N30" s="291"/>
      <c r="O30" s="291"/>
      <c r="P30" s="291"/>
      <c r="Q30" s="291"/>
      <c r="R30" s="60" t="s">
        <v>13</v>
      </c>
      <c r="S30" s="232"/>
      <c r="T30" s="232"/>
      <c r="U30" s="5" t="s">
        <v>20</v>
      </c>
      <c r="V30" s="5"/>
      <c r="W30" s="13" t="s">
        <v>27</v>
      </c>
      <c r="X30" s="6"/>
      <c r="Y30" s="6"/>
      <c r="Z30" s="6"/>
      <c r="AA30" s="6"/>
      <c r="AB30" s="6"/>
      <c r="AC30" s="6"/>
      <c r="AD30" s="6"/>
      <c r="AE30" s="6"/>
      <c r="AF30" s="6"/>
      <c r="AG30" s="6"/>
      <c r="AH30" s="6"/>
      <c r="AI30" s="6"/>
      <c r="AJ30" s="6"/>
      <c r="AK30" s="6"/>
      <c r="AL30" s="6"/>
      <c r="AM30" s="6"/>
      <c r="AN30" s="6"/>
      <c r="AO30" s="6"/>
      <c r="AP30" s="14"/>
    </row>
    <row r="31" spans="1:55" ht="21.9" customHeight="1" thickTop="1" thickBot="1" x14ac:dyDescent="0.25">
      <c r="A31" s="244"/>
      <c r="B31" s="176"/>
      <c r="C31" s="176"/>
      <c r="D31" s="176"/>
      <c r="E31" s="176"/>
      <c r="F31" s="176"/>
      <c r="G31" s="201"/>
      <c r="H31" s="200"/>
      <c r="I31" s="176"/>
      <c r="J31" s="176"/>
      <c r="K31" s="201"/>
      <c r="L31" s="271" t="s">
        <v>15</v>
      </c>
      <c r="M31" s="196"/>
      <c r="N31" s="196"/>
      <c r="O31" s="196"/>
      <c r="P31" s="199"/>
      <c r="Q31" s="261"/>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3"/>
    </row>
    <row r="32" spans="1:55" ht="21.9" customHeight="1" thickTop="1" thickBot="1" x14ac:dyDescent="0.25">
      <c r="A32" s="258"/>
      <c r="B32" s="241"/>
      <c r="C32" s="241"/>
      <c r="D32" s="241"/>
      <c r="E32" s="241"/>
      <c r="F32" s="241"/>
      <c r="G32" s="242"/>
      <c r="H32" s="240"/>
      <c r="I32" s="241"/>
      <c r="J32" s="241"/>
      <c r="K32" s="242"/>
      <c r="L32" s="240"/>
      <c r="M32" s="241"/>
      <c r="N32" s="241"/>
      <c r="O32" s="241"/>
      <c r="P32" s="242"/>
      <c r="Q32" s="264"/>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6"/>
    </row>
    <row r="33" spans="1:42" ht="33" customHeight="1" thickTop="1" thickBot="1" x14ac:dyDescent="0.25">
      <c r="A33" s="257" t="s">
        <v>28</v>
      </c>
      <c r="B33" s="210"/>
      <c r="C33" s="210"/>
      <c r="D33" s="210"/>
      <c r="E33" s="210"/>
      <c r="F33" s="210"/>
      <c r="G33" s="211"/>
      <c r="H33" s="225" t="s">
        <v>29</v>
      </c>
      <c r="I33" s="210"/>
      <c r="J33" s="210"/>
      <c r="K33" s="211"/>
      <c r="L33" s="230"/>
      <c r="M33" s="191"/>
      <c r="N33" s="191"/>
      <c r="O33" s="191"/>
      <c r="P33" s="191"/>
      <c r="Q33" s="191"/>
      <c r="R33" s="191"/>
      <c r="S33" s="191"/>
      <c r="T33" s="236">
        <f>L33</f>
        <v>0</v>
      </c>
      <c r="U33" s="210"/>
      <c r="V33" s="15" t="s">
        <v>107</v>
      </c>
      <c r="W33" s="61"/>
      <c r="X33" s="190"/>
      <c r="Y33" s="191"/>
      <c r="Z33" s="16" t="s">
        <v>31</v>
      </c>
      <c r="AA33" s="17" t="s">
        <v>32</v>
      </c>
      <c r="AB33" s="334"/>
      <c r="AC33" s="191"/>
      <c r="AD33" s="191"/>
      <c r="AE33" s="191"/>
      <c r="AF33" s="191"/>
      <c r="AG33" s="191"/>
      <c r="AH33" s="191"/>
      <c r="AI33" s="191"/>
      <c r="AJ33" s="236">
        <f>AB33</f>
        <v>0</v>
      </c>
      <c r="AK33" s="210"/>
      <c r="AL33" s="62" t="s">
        <v>30</v>
      </c>
      <c r="AM33" s="18"/>
      <c r="AN33" s="190"/>
      <c r="AO33" s="191"/>
      <c r="AP33" s="19" t="s">
        <v>31</v>
      </c>
    </row>
    <row r="34" spans="1:42" ht="23.1" customHeight="1" thickTop="1" thickBot="1" x14ac:dyDescent="0.25">
      <c r="A34" s="306" t="s">
        <v>33</v>
      </c>
      <c r="B34" s="176"/>
      <c r="C34" s="176"/>
      <c r="D34" s="176"/>
      <c r="E34" s="176"/>
      <c r="F34" s="176"/>
      <c r="G34" s="201"/>
      <c r="H34" s="335"/>
      <c r="I34" s="176"/>
      <c r="J34" s="176"/>
      <c r="K34" s="201"/>
      <c r="L34" s="347" t="s">
        <v>13</v>
      </c>
      <c r="M34" s="291"/>
      <c r="N34" s="232"/>
      <c r="O34" s="233"/>
      <c r="P34" s="233"/>
      <c r="Q34" s="60" t="s">
        <v>19</v>
      </c>
      <c r="R34" s="278"/>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80"/>
    </row>
    <row r="35" spans="1:42" ht="33" customHeight="1" thickTop="1" x14ac:dyDescent="0.2">
      <c r="A35" s="244"/>
      <c r="B35" s="176"/>
      <c r="C35" s="176"/>
      <c r="D35" s="176"/>
      <c r="E35" s="176"/>
      <c r="F35" s="176"/>
      <c r="G35" s="201"/>
      <c r="H35" s="202"/>
      <c r="I35" s="169"/>
      <c r="J35" s="169"/>
      <c r="K35" s="171"/>
      <c r="L35" s="252" t="s">
        <v>15</v>
      </c>
      <c r="M35" s="179"/>
      <c r="N35" s="179"/>
      <c r="O35" s="180"/>
      <c r="P35" s="227"/>
      <c r="Q35" s="228"/>
      <c r="R35" s="228"/>
      <c r="S35" s="228"/>
      <c r="T35" s="228"/>
      <c r="U35" s="228"/>
      <c r="V35" s="229"/>
      <c r="W35" s="247" t="s">
        <v>34</v>
      </c>
      <c r="X35" s="169"/>
      <c r="Y35" s="169"/>
      <c r="Z35" s="169"/>
      <c r="AA35" s="331"/>
      <c r="AB35" s="231"/>
      <c r="AC35" s="231"/>
      <c r="AD35" s="231"/>
      <c r="AE35" s="231"/>
      <c r="AF35" s="231"/>
      <c r="AG35" s="231"/>
      <c r="AH35" s="231"/>
      <c r="AI35" s="246">
        <f>AA35</f>
        <v>0</v>
      </c>
      <c r="AJ35" s="169"/>
      <c r="AK35" s="63" t="s">
        <v>30</v>
      </c>
      <c r="AL35" s="64"/>
      <c r="AM35" s="299"/>
      <c r="AN35" s="188"/>
      <c r="AO35" s="65" t="s">
        <v>31</v>
      </c>
      <c r="AP35" s="66" t="s">
        <v>32</v>
      </c>
    </row>
    <row r="36" spans="1:42" ht="20.100000000000001" customHeight="1" thickBot="1" x14ac:dyDescent="0.25">
      <c r="A36" s="244"/>
      <c r="B36" s="176"/>
      <c r="C36" s="176"/>
      <c r="D36" s="176"/>
      <c r="E36" s="176"/>
      <c r="F36" s="176"/>
      <c r="G36" s="201"/>
      <c r="H36" s="271"/>
      <c r="I36" s="196"/>
      <c r="J36" s="196"/>
      <c r="K36" s="199"/>
      <c r="L36" s="274" t="s">
        <v>13</v>
      </c>
      <c r="M36" s="196"/>
      <c r="N36" s="336"/>
      <c r="O36" s="182"/>
      <c r="P36" s="182"/>
      <c r="Q36" s="259" t="s">
        <v>19</v>
      </c>
      <c r="R36" s="255"/>
      <c r="S36" s="255"/>
      <c r="T36" s="255"/>
      <c r="U36" s="255"/>
      <c r="V36" s="255"/>
      <c r="W36" s="255"/>
      <c r="X36" s="255"/>
      <c r="Y36" s="255"/>
      <c r="Z36" s="255"/>
      <c r="AA36" s="255"/>
      <c r="AB36" s="255"/>
      <c r="AC36" s="255"/>
      <c r="AD36" s="323"/>
      <c r="AE36" s="163"/>
      <c r="AF36" s="164"/>
      <c r="AG36" s="164"/>
      <c r="AH36" s="164"/>
      <c r="AI36" s="164"/>
      <c r="AJ36" s="164"/>
      <c r="AK36" s="164"/>
      <c r="AL36" s="164"/>
      <c r="AM36" s="164"/>
      <c r="AN36" s="164"/>
      <c r="AO36" s="164"/>
      <c r="AP36" s="165"/>
    </row>
    <row r="37" spans="1:42" ht="20.100000000000001" customHeight="1" thickTop="1" thickBot="1" x14ac:dyDescent="0.25">
      <c r="A37" s="258"/>
      <c r="B37" s="241"/>
      <c r="C37" s="241"/>
      <c r="D37" s="241"/>
      <c r="E37" s="241"/>
      <c r="F37" s="241"/>
      <c r="G37" s="242"/>
      <c r="H37" s="240"/>
      <c r="I37" s="241"/>
      <c r="J37" s="241"/>
      <c r="K37" s="242"/>
      <c r="L37" s="240"/>
      <c r="M37" s="241"/>
      <c r="N37" s="337"/>
      <c r="O37" s="337"/>
      <c r="P37" s="337"/>
      <c r="Q37" s="241"/>
      <c r="R37" s="256"/>
      <c r="S37" s="256"/>
      <c r="T37" s="256"/>
      <c r="U37" s="256"/>
      <c r="V37" s="256"/>
      <c r="W37" s="256"/>
      <c r="X37" s="256"/>
      <c r="Y37" s="256"/>
      <c r="Z37" s="256"/>
      <c r="AA37" s="256"/>
      <c r="AB37" s="256"/>
      <c r="AC37" s="256"/>
      <c r="AD37" s="324"/>
      <c r="AE37" s="166"/>
      <c r="AF37" s="166"/>
      <c r="AG37" s="166"/>
      <c r="AH37" s="166"/>
      <c r="AI37" s="166"/>
      <c r="AJ37" s="166"/>
      <c r="AK37" s="166"/>
      <c r="AL37" s="166"/>
      <c r="AM37" s="166"/>
      <c r="AN37" s="166"/>
      <c r="AO37" s="166"/>
      <c r="AP37" s="167"/>
    </row>
    <row r="38" spans="1:42" ht="35.1" customHeight="1" thickTop="1" thickBot="1" x14ac:dyDescent="0.25">
      <c r="A38" s="314" t="s">
        <v>35</v>
      </c>
      <c r="B38" s="309"/>
      <c r="C38" s="309"/>
      <c r="D38" s="309"/>
      <c r="E38" s="309"/>
      <c r="F38" s="309"/>
      <c r="G38" s="315"/>
      <c r="H38" s="67"/>
      <c r="I38" s="68"/>
      <c r="J38" s="69"/>
      <c r="K38" s="69"/>
      <c r="L38" s="69"/>
      <c r="M38" s="70"/>
      <c r="N38" s="69"/>
      <c r="O38" s="69"/>
      <c r="P38" s="69"/>
      <c r="Q38" s="70"/>
      <c r="R38" s="69"/>
      <c r="S38" s="69"/>
      <c r="T38" s="69"/>
      <c r="U38" s="71"/>
      <c r="V38" s="69"/>
      <c r="W38" s="20" t="s">
        <v>36</v>
      </c>
      <c r="X38" s="69"/>
      <c r="Y38" s="3"/>
      <c r="Z38" s="3"/>
      <c r="AA38" s="3"/>
      <c r="AB38" s="3"/>
      <c r="AC38" s="3"/>
      <c r="AD38" s="3"/>
      <c r="AE38" s="3"/>
      <c r="AF38" s="3"/>
      <c r="AG38" s="3"/>
      <c r="AH38" s="3"/>
      <c r="AI38" s="3"/>
      <c r="AJ38" s="3"/>
      <c r="AK38" s="3"/>
      <c r="AL38" s="3"/>
      <c r="AM38" s="3"/>
      <c r="AN38" s="3"/>
      <c r="AO38" s="3"/>
      <c r="AP38" s="72"/>
    </row>
    <row r="39" spans="1:42" ht="15" customHeight="1" thickTop="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row>
    <row r="40" spans="1:42" ht="24" customHeight="1" x14ac:dyDescent="0.2">
      <c r="A40" s="74"/>
      <c r="B40" s="350" t="s">
        <v>104</v>
      </c>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1"/>
    </row>
    <row r="41" spans="1:42" ht="24" customHeight="1" x14ac:dyDescent="0.2">
      <c r="A41" s="75"/>
      <c r="B41" s="352"/>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3"/>
    </row>
    <row r="42" spans="1:42" ht="24" customHeight="1" x14ac:dyDescent="0.2">
      <c r="A42" s="75"/>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3"/>
    </row>
    <row r="43" spans="1:42" s="77" customFormat="1" ht="24" customHeight="1" x14ac:dyDescent="0.2">
      <c r="A43" s="76"/>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5"/>
    </row>
    <row r="44" spans="1:42" s="77" customFormat="1" ht="30" customHeight="1" x14ac:dyDescent="0.2">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row>
    <row r="45" spans="1:42" s="77" customFormat="1" ht="27.75" customHeight="1" x14ac:dyDescent="0.2">
      <c r="A45" s="348" t="s">
        <v>37</v>
      </c>
      <c r="B45" s="199"/>
      <c r="C45" s="226" t="s">
        <v>38</v>
      </c>
      <c r="D45" s="196"/>
      <c r="E45" s="196"/>
      <c r="F45" s="196"/>
      <c r="G45" s="199"/>
      <c r="H45" s="226" t="s">
        <v>39</v>
      </c>
      <c r="I45" s="196"/>
      <c r="J45" s="196"/>
      <c r="K45" s="196"/>
      <c r="L45" s="199"/>
      <c r="M45" s="226" t="s">
        <v>40</v>
      </c>
      <c r="N45" s="196"/>
      <c r="O45" s="196"/>
      <c r="P45" s="196"/>
      <c r="Q45" s="199"/>
      <c r="R45" s="316" t="s">
        <v>39</v>
      </c>
      <c r="S45" s="317"/>
      <c r="T45" s="317"/>
      <c r="U45" s="317"/>
      <c r="V45" s="318"/>
      <c r="W45" s="356" t="s">
        <v>41</v>
      </c>
      <c r="X45" s="196"/>
      <c r="Y45" s="199"/>
      <c r="Z45" s="226"/>
      <c r="AA45" s="196"/>
      <c r="AB45" s="196"/>
      <c r="AC45" s="196"/>
      <c r="AD45" s="196"/>
      <c r="AE45" s="196"/>
      <c r="AF45" s="196"/>
      <c r="AG45" s="196"/>
      <c r="AH45" s="196"/>
      <c r="AI45" s="196"/>
      <c r="AJ45" s="196"/>
      <c r="AK45" s="196"/>
      <c r="AL45" s="196"/>
      <c r="AM45" s="196"/>
      <c r="AN45" s="196"/>
      <c r="AO45" s="196"/>
      <c r="AP45" s="199"/>
    </row>
    <row r="46" spans="1:42" s="77" customFormat="1" ht="12" customHeight="1" x14ac:dyDescent="0.2">
      <c r="A46" s="202"/>
      <c r="B46" s="171"/>
      <c r="C46" s="202"/>
      <c r="D46" s="169"/>
      <c r="E46" s="169"/>
      <c r="F46" s="169"/>
      <c r="G46" s="171"/>
      <c r="H46" s="202"/>
      <c r="I46" s="169"/>
      <c r="J46" s="169"/>
      <c r="K46" s="169"/>
      <c r="L46" s="171"/>
      <c r="M46" s="202"/>
      <c r="N46" s="169"/>
      <c r="O46" s="169"/>
      <c r="P46" s="169"/>
      <c r="Q46" s="171"/>
      <c r="R46" s="319"/>
      <c r="S46" s="320"/>
      <c r="T46" s="320"/>
      <c r="U46" s="320"/>
      <c r="V46" s="321"/>
      <c r="W46" s="202"/>
      <c r="X46" s="169"/>
      <c r="Y46" s="171"/>
      <c r="Z46" s="202"/>
      <c r="AA46" s="169"/>
      <c r="AB46" s="169"/>
      <c r="AC46" s="169"/>
      <c r="AD46" s="169"/>
      <c r="AE46" s="169"/>
      <c r="AF46" s="169"/>
      <c r="AG46" s="169"/>
      <c r="AH46" s="169"/>
      <c r="AI46" s="169"/>
      <c r="AJ46" s="169"/>
      <c r="AK46" s="169"/>
      <c r="AL46" s="169"/>
      <c r="AM46" s="169"/>
      <c r="AN46" s="169"/>
      <c r="AO46" s="169"/>
      <c r="AP46" s="171"/>
    </row>
    <row r="47" spans="1:42" ht="13.5" customHeight="1" x14ac:dyDescent="0.2">
      <c r="A47" s="267" t="s">
        <v>42</v>
      </c>
      <c r="B47" s="196"/>
      <c r="C47" s="196"/>
      <c r="D47" s="196"/>
      <c r="E47" s="199"/>
      <c r="F47" s="341" t="s">
        <v>43</v>
      </c>
      <c r="G47" s="342"/>
      <c r="H47" s="342"/>
      <c r="I47" s="342"/>
      <c r="J47" s="342"/>
      <c r="K47" s="342"/>
      <c r="L47" s="342"/>
      <c r="M47" s="342"/>
      <c r="N47" s="342"/>
      <c r="O47" s="342"/>
      <c r="P47" s="342"/>
      <c r="Q47" s="342"/>
      <c r="R47" s="342"/>
      <c r="S47" s="342"/>
      <c r="T47" s="342"/>
      <c r="U47" s="342"/>
      <c r="V47" s="342"/>
      <c r="W47" s="342"/>
      <c r="X47" s="342"/>
      <c r="Y47" s="342"/>
      <c r="Z47" s="343"/>
      <c r="AA47" s="178" t="s">
        <v>44</v>
      </c>
      <c r="AB47" s="179"/>
      <c r="AC47" s="179"/>
      <c r="AD47" s="179"/>
      <c r="AE47" s="179"/>
      <c r="AF47" s="179"/>
      <c r="AG47" s="179"/>
      <c r="AH47" s="179"/>
      <c r="AI47" s="179"/>
      <c r="AJ47" s="179"/>
      <c r="AK47" s="179"/>
      <c r="AL47" s="179"/>
      <c r="AM47" s="179"/>
      <c r="AN47" s="179"/>
      <c r="AO47" s="179"/>
      <c r="AP47" s="180"/>
    </row>
    <row r="48" spans="1:42" x14ac:dyDescent="0.2">
      <c r="A48" s="202"/>
      <c r="B48" s="169"/>
      <c r="C48" s="169"/>
      <c r="D48" s="169"/>
      <c r="E48" s="171"/>
      <c r="F48" s="344"/>
      <c r="G48" s="345"/>
      <c r="H48" s="345"/>
      <c r="I48" s="345"/>
      <c r="J48" s="345"/>
      <c r="K48" s="345"/>
      <c r="L48" s="345"/>
      <c r="M48" s="345"/>
      <c r="N48" s="345"/>
      <c r="O48" s="345"/>
      <c r="P48" s="345"/>
      <c r="Q48" s="345"/>
      <c r="R48" s="345"/>
      <c r="S48" s="345"/>
      <c r="T48" s="345"/>
      <c r="U48" s="345"/>
      <c r="V48" s="345"/>
      <c r="W48" s="345"/>
      <c r="X48" s="345"/>
      <c r="Y48" s="345"/>
      <c r="Z48" s="346"/>
      <c r="AA48" s="178" t="s">
        <v>45</v>
      </c>
      <c r="AB48" s="179"/>
      <c r="AC48" s="179"/>
      <c r="AD48" s="179"/>
      <c r="AE48" s="179"/>
      <c r="AF48" s="179"/>
      <c r="AG48" s="179"/>
      <c r="AH48" s="180"/>
      <c r="AI48" s="178" t="s">
        <v>46</v>
      </c>
      <c r="AJ48" s="179"/>
      <c r="AK48" s="179"/>
      <c r="AL48" s="179"/>
      <c r="AM48" s="179"/>
      <c r="AN48" s="179"/>
      <c r="AO48" s="179"/>
      <c r="AP48" s="180"/>
    </row>
    <row r="49" spans="1:42" ht="14.25" customHeight="1" x14ac:dyDescent="0.2">
      <c r="A49" s="267" t="s">
        <v>47</v>
      </c>
      <c r="B49" s="196"/>
      <c r="C49" s="196"/>
      <c r="D49" s="196"/>
      <c r="E49" s="199"/>
      <c r="F49" s="275" t="s">
        <v>48</v>
      </c>
      <c r="G49" s="276"/>
      <c r="H49" s="276"/>
      <c r="I49" s="276"/>
      <c r="J49" s="276"/>
      <c r="K49" s="276"/>
      <c r="L49" s="276"/>
      <c r="M49" s="276"/>
      <c r="N49" s="276"/>
      <c r="O49" s="276"/>
      <c r="P49" s="276"/>
      <c r="Q49" s="276"/>
      <c r="R49" s="276"/>
      <c r="S49" s="276"/>
      <c r="T49" s="276"/>
      <c r="U49" s="276"/>
      <c r="V49" s="276"/>
      <c r="W49" s="276"/>
      <c r="X49" s="276"/>
      <c r="Y49" s="276"/>
      <c r="Z49" s="277"/>
      <c r="AA49" s="178" t="s">
        <v>49</v>
      </c>
      <c r="AB49" s="196"/>
      <c r="AC49" s="196"/>
      <c r="AD49" s="196"/>
      <c r="AE49" s="196"/>
      <c r="AF49" s="196"/>
      <c r="AG49" s="196"/>
      <c r="AH49" s="199"/>
      <c r="AI49" s="178" t="s">
        <v>50</v>
      </c>
      <c r="AJ49" s="179"/>
      <c r="AK49" s="179"/>
      <c r="AL49" s="179"/>
      <c r="AM49" s="179"/>
      <c r="AN49" s="179"/>
      <c r="AO49" s="179"/>
      <c r="AP49" s="180"/>
    </row>
    <row r="50" spans="1:42" x14ac:dyDescent="0.2">
      <c r="A50" s="202"/>
      <c r="B50" s="169"/>
      <c r="C50" s="169"/>
      <c r="D50" s="169"/>
      <c r="E50" s="171"/>
      <c r="F50" s="294" t="s">
        <v>51</v>
      </c>
      <c r="G50" s="295"/>
      <c r="H50" s="295"/>
      <c r="I50" s="295"/>
      <c r="J50" s="295"/>
      <c r="K50" s="295"/>
      <c r="L50" s="295"/>
      <c r="M50" s="295"/>
      <c r="N50" s="295"/>
      <c r="O50" s="295"/>
      <c r="P50" s="295"/>
      <c r="Q50" s="295"/>
      <c r="R50" s="295"/>
      <c r="S50" s="295"/>
      <c r="T50" s="295"/>
      <c r="U50" s="295"/>
      <c r="V50" s="295"/>
      <c r="W50" s="295"/>
      <c r="X50" s="295"/>
      <c r="Y50" s="295"/>
      <c r="Z50" s="296"/>
      <c r="AA50" s="202"/>
      <c r="AB50" s="169"/>
      <c r="AC50" s="169"/>
      <c r="AD50" s="169"/>
      <c r="AE50" s="169"/>
      <c r="AF50" s="169"/>
      <c r="AG50" s="169"/>
      <c r="AH50" s="171"/>
      <c r="AI50" s="178" t="s">
        <v>52</v>
      </c>
      <c r="AJ50" s="179"/>
      <c r="AK50" s="179"/>
      <c r="AL50" s="179"/>
      <c r="AM50" s="179"/>
      <c r="AN50" s="179"/>
      <c r="AO50" s="179"/>
      <c r="AP50" s="180"/>
    </row>
    <row r="51" spans="1:42" ht="13.5" customHeight="1" x14ac:dyDescent="0.2">
      <c r="A51" s="267" t="s">
        <v>53</v>
      </c>
      <c r="B51" s="179"/>
      <c r="C51" s="179"/>
      <c r="D51" s="179"/>
      <c r="E51" s="180"/>
      <c r="F51" s="326" t="s">
        <v>54</v>
      </c>
      <c r="G51" s="327"/>
      <c r="H51" s="327"/>
      <c r="I51" s="327"/>
      <c r="J51" s="327"/>
      <c r="K51" s="327"/>
      <c r="L51" s="327"/>
      <c r="M51" s="327"/>
      <c r="N51" s="327"/>
      <c r="O51" s="327"/>
      <c r="P51" s="327"/>
      <c r="Q51" s="327"/>
      <c r="R51" s="327"/>
      <c r="S51" s="327"/>
      <c r="T51" s="327"/>
      <c r="U51" s="327"/>
      <c r="V51" s="327"/>
      <c r="W51" s="327"/>
      <c r="X51" s="327"/>
      <c r="Y51" s="327"/>
      <c r="Z51" s="328"/>
      <c r="AA51" s="178" t="s">
        <v>55</v>
      </c>
      <c r="AB51" s="179"/>
      <c r="AC51" s="179"/>
      <c r="AD51" s="179"/>
      <c r="AE51" s="179"/>
      <c r="AF51" s="179"/>
      <c r="AG51" s="179"/>
      <c r="AH51" s="180"/>
      <c r="AI51" s="178" t="s">
        <v>56</v>
      </c>
      <c r="AJ51" s="179"/>
      <c r="AK51" s="179"/>
      <c r="AL51" s="179"/>
      <c r="AM51" s="179"/>
      <c r="AN51" s="179"/>
      <c r="AO51" s="179"/>
      <c r="AP51" s="180"/>
    </row>
    <row r="52" spans="1:42" ht="13.5" customHeight="1" x14ac:dyDescent="0.2">
      <c r="A52" s="267" t="s">
        <v>57</v>
      </c>
      <c r="B52" s="196"/>
      <c r="C52" s="196"/>
      <c r="D52" s="196"/>
      <c r="E52" s="199"/>
      <c r="F52" s="326" t="s">
        <v>58</v>
      </c>
      <c r="G52" s="327"/>
      <c r="H52" s="327"/>
      <c r="I52" s="327"/>
      <c r="J52" s="327"/>
      <c r="K52" s="327"/>
      <c r="L52" s="327"/>
      <c r="M52" s="327"/>
      <c r="N52" s="327"/>
      <c r="O52" s="327"/>
      <c r="P52" s="327"/>
      <c r="Q52" s="327"/>
      <c r="R52" s="327"/>
      <c r="S52" s="327"/>
      <c r="T52" s="327"/>
      <c r="U52" s="327"/>
      <c r="V52" s="327"/>
      <c r="W52" s="327"/>
      <c r="X52" s="327"/>
      <c r="Y52" s="327"/>
      <c r="Z52" s="328"/>
      <c r="AA52" s="178" t="s">
        <v>59</v>
      </c>
      <c r="AB52" s="196"/>
      <c r="AC52" s="196"/>
      <c r="AD52" s="196"/>
      <c r="AE52" s="196"/>
      <c r="AF52" s="196"/>
      <c r="AG52" s="196"/>
      <c r="AH52" s="199"/>
      <c r="AI52" s="329" t="s">
        <v>60</v>
      </c>
      <c r="AJ52" s="179"/>
      <c r="AK52" s="179"/>
      <c r="AL52" s="179"/>
      <c r="AM52" s="179"/>
      <c r="AN52" s="179"/>
      <c r="AO52" s="179"/>
      <c r="AP52" s="180"/>
    </row>
    <row r="53" spans="1:42" x14ac:dyDescent="0.2">
      <c r="A53" s="200"/>
      <c r="B53" s="176"/>
      <c r="C53" s="176"/>
      <c r="D53" s="176"/>
      <c r="E53" s="201"/>
      <c r="F53" s="300" t="s">
        <v>61</v>
      </c>
      <c r="G53" s="301"/>
      <c r="H53" s="301"/>
      <c r="I53" s="301"/>
      <c r="J53" s="301"/>
      <c r="K53" s="301"/>
      <c r="L53" s="301"/>
      <c r="M53" s="301"/>
      <c r="N53" s="301"/>
      <c r="O53" s="301"/>
      <c r="P53" s="301"/>
      <c r="Q53" s="301"/>
      <c r="R53" s="301"/>
      <c r="S53" s="301"/>
      <c r="T53" s="301"/>
      <c r="U53" s="301"/>
      <c r="V53" s="301"/>
      <c r="W53" s="301"/>
      <c r="X53" s="301"/>
      <c r="Y53" s="301"/>
      <c r="Z53" s="302"/>
      <c r="AA53" s="200"/>
      <c r="AB53" s="176"/>
      <c r="AC53" s="176"/>
      <c r="AD53" s="176"/>
      <c r="AE53" s="176"/>
      <c r="AF53" s="176"/>
      <c r="AG53" s="176"/>
      <c r="AH53" s="201"/>
      <c r="AI53" s="178" t="s">
        <v>62</v>
      </c>
      <c r="AJ53" s="179"/>
      <c r="AK53" s="179"/>
      <c r="AL53" s="179"/>
      <c r="AM53" s="179"/>
      <c r="AN53" s="179"/>
      <c r="AO53" s="179"/>
      <c r="AP53" s="180"/>
    </row>
    <row r="54" spans="1:42" x14ac:dyDescent="0.2">
      <c r="A54" s="202"/>
      <c r="B54" s="169"/>
      <c r="C54" s="169"/>
      <c r="D54" s="169"/>
      <c r="E54" s="171"/>
      <c r="F54" s="326" t="s">
        <v>63</v>
      </c>
      <c r="G54" s="327"/>
      <c r="H54" s="327"/>
      <c r="I54" s="327"/>
      <c r="J54" s="327"/>
      <c r="K54" s="327"/>
      <c r="L54" s="327"/>
      <c r="M54" s="327"/>
      <c r="N54" s="327"/>
      <c r="O54" s="327"/>
      <c r="P54" s="327"/>
      <c r="Q54" s="327"/>
      <c r="R54" s="327"/>
      <c r="S54" s="327"/>
      <c r="T54" s="327"/>
      <c r="U54" s="327"/>
      <c r="V54" s="327"/>
      <c r="W54" s="327"/>
      <c r="X54" s="327"/>
      <c r="Y54" s="327"/>
      <c r="Z54" s="328"/>
      <c r="AA54" s="202"/>
      <c r="AB54" s="169"/>
      <c r="AC54" s="169"/>
      <c r="AD54" s="169"/>
      <c r="AE54" s="169"/>
      <c r="AF54" s="169"/>
      <c r="AG54" s="169"/>
      <c r="AH54" s="171"/>
      <c r="AI54" s="178" t="s">
        <v>64</v>
      </c>
      <c r="AJ54" s="179"/>
      <c r="AK54" s="179"/>
      <c r="AL54" s="179"/>
      <c r="AM54" s="179"/>
      <c r="AN54" s="179"/>
      <c r="AO54" s="179"/>
      <c r="AP54" s="180"/>
    </row>
    <row r="55" spans="1:42" x14ac:dyDescent="0.2">
      <c r="A55" s="267" t="s">
        <v>65</v>
      </c>
      <c r="B55" s="179"/>
      <c r="C55" s="179"/>
      <c r="D55" s="179"/>
      <c r="E55" s="180"/>
      <c r="F55" s="294" t="s">
        <v>66</v>
      </c>
      <c r="G55" s="295"/>
      <c r="H55" s="295"/>
      <c r="I55" s="295"/>
      <c r="J55" s="295"/>
      <c r="K55" s="295"/>
      <c r="L55" s="295"/>
      <c r="M55" s="295"/>
      <c r="N55" s="295"/>
      <c r="O55" s="295"/>
      <c r="P55" s="295"/>
      <c r="Q55" s="295"/>
      <c r="R55" s="295"/>
      <c r="S55" s="295"/>
      <c r="T55" s="295"/>
      <c r="U55" s="295"/>
      <c r="V55" s="295"/>
      <c r="W55" s="295"/>
      <c r="X55" s="295"/>
      <c r="Y55" s="295"/>
      <c r="Z55" s="296"/>
      <c r="AA55" s="178" t="s">
        <v>59</v>
      </c>
      <c r="AB55" s="179"/>
      <c r="AC55" s="179"/>
      <c r="AD55" s="179"/>
      <c r="AE55" s="179"/>
      <c r="AF55" s="179"/>
      <c r="AG55" s="179"/>
      <c r="AH55" s="180"/>
      <c r="AI55" s="178" t="s">
        <v>67</v>
      </c>
      <c r="AJ55" s="179"/>
      <c r="AK55" s="179"/>
      <c r="AL55" s="179"/>
      <c r="AM55" s="179"/>
      <c r="AN55" s="179"/>
      <c r="AO55" s="179"/>
      <c r="AP55" s="180"/>
    </row>
    <row r="56" spans="1:42" x14ac:dyDescent="0.2">
      <c r="A56" s="267" t="s">
        <v>68</v>
      </c>
      <c r="B56" s="196"/>
      <c r="C56" s="196"/>
      <c r="D56" s="196"/>
      <c r="E56" s="199"/>
      <c r="F56" s="326" t="s">
        <v>69</v>
      </c>
      <c r="G56" s="327"/>
      <c r="H56" s="327"/>
      <c r="I56" s="327"/>
      <c r="J56" s="327"/>
      <c r="K56" s="327"/>
      <c r="L56" s="327"/>
      <c r="M56" s="327"/>
      <c r="N56" s="327"/>
      <c r="O56" s="327"/>
      <c r="P56" s="327"/>
      <c r="Q56" s="327"/>
      <c r="R56" s="327"/>
      <c r="S56" s="327"/>
      <c r="T56" s="327"/>
      <c r="U56" s="327"/>
      <c r="V56" s="327"/>
      <c r="W56" s="327"/>
      <c r="X56" s="327"/>
      <c r="Y56" s="327"/>
      <c r="Z56" s="328"/>
      <c r="AA56" s="178" t="s">
        <v>70</v>
      </c>
      <c r="AB56" s="196"/>
      <c r="AC56" s="196"/>
      <c r="AD56" s="196"/>
      <c r="AE56" s="196"/>
      <c r="AF56" s="196"/>
      <c r="AG56" s="196"/>
      <c r="AH56" s="199"/>
      <c r="AI56" s="178" t="s">
        <v>71</v>
      </c>
      <c r="AJ56" s="179"/>
      <c r="AK56" s="179"/>
      <c r="AL56" s="179"/>
      <c r="AM56" s="179"/>
      <c r="AN56" s="179"/>
      <c r="AO56" s="179"/>
      <c r="AP56" s="180"/>
    </row>
    <row r="57" spans="1:42" x14ac:dyDescent="0.2">
      <c r="A57" s="202"/>
      <c r="B57" s="169"/>
      <c r="C57" s="169"/>
      <c r="D57" s="169"/>
      <c r="E57" s="171"/>
      <c r="F57" s="275" t="s">
        <v>72</v>
      </c>
      <c r="G57" s="276"/>
      <c r="H57" s="276"/>
      <c r="I57" s="276"/>
      <c r="J57" s="276"/>
      <c r="K57" s="276"/>
      <c r="L57" s="276"/>
      <c r="M57" s="276"/>
      <c r="N57" s="276"/>
      <c r="O57" s="276"/>
      <c r="P57" s="276"/>
      <c r="Q57" s="276"/>
      <c r="R57" s="276"/>
      <c r="S57" s="276"/>
      <c r="T57" s="276"/>
      <c r="U57" s="276"/>
      <c r="V57" s="276"/>
      <c r="W57" s="276"/>
      <c r="X57" s="276"/>
      <c r="Y57" s="276"/>
      <c r="Z57" s="277"/>
      <c r="AA57" s="202"/>
      <c r="AB57" s="169"/>
      <c r="AC57" s="169"/>
      <c r="AD57" s="169"/>
      <c r="AE57" s="169"/>
      <c r="AF57" s="169"/>
      <c r="AG57" s="169"/>
      <c r="AH57" s="171"/>
      <c r="AI57" s="178" t="s">
        <v>73</v>
      </c>
      <c r="AJ57" s="179"/>
      <c r="AK57" s="179"/>
      <c r="AL57" s="179"/>
      <c r="AM57" s="179"/>
      <c r="AN57" s="179"/>
      <c r="AO57" s="179"/>
      <c r="AP57" s="180"/>
    </row>
    <row r="58" spans="1:42" x14ac:dyDescent="0.2">
      <c r="A58" s="267" t="s">
        <v>74</v>
      </c>
      <c r="B58" s="179"/>
      <c r="C58" s="179"/>
      <c r="D58" s="179"/>
      <c r="E58" s="180"/>
      <c r="F58" s="275" t="s">
        <v>75</v>
      </c>
      <c r="G58" s="276"/>
      <c r="H58" s="276"/>
      <c r="I58" s="276"/>
      <c r="J58" s="276"/>
      <c r="K58" s="276"/>
      <c r="L58" s="276"/>
      <c r="M58" s="276"/>
      <c r="N58" s="276"/>
      <c r="O58" s="276"/>
      <c r="P58" s="276"/>
      <c r="Q58" s="276"/>
      <c r="R58" s="276"/>
      <c r="S58" s="276"/>
      <c r="T58" s="276"/>
      <c r="U58" s="276"/>
      <c r="V58" s="276"/>
      <c r="W58" s="276"/>
      <c r="X58" s="276"/>
      <c r="Y58" s="276"/>
      <c r="Z58" s="277"/>
      <c r="AA58" s="178" t="s">
        <v>70</v>
      </c>
      <c r="AB58" s="179"/>
      <c r="AC58" s="179"/>
      <c r="AD58" s="179"/>
      <c r="AE58" s="179"/>
      <c r="AF58" s="179"/>
      <c r="AG58" s="179"/>
      <c r="AH58" s="180"/>
      <c r="AI58" s="178" t="s">
        <v>66</v>
      </c>
      <c r="AJ58" s="179"/>
      <c r="AK58" s="179"/>
      <c r="AL58" s="179"/>
      <c r="AM58" s="179"/>
      <c r="AN58" s="179"/>
      <c r="AO58" s="179"/>
      <c r="AP58" s="180"/>
    </row>
    <row r="59" spans="1:42" x14ac:dyDescent="0.2">
      <c r="A59" s="267" t="s">
        <v>76</v>
      </c>
      <c r="B59" s="196"/>
      <c r="C59" s="196"/>
      <c r="D59" s="196"/>
      <c r="E59" s="199"/>
      <c r="F59" s="294" t="s">
        <v>77</v>
      </c>
      <c r="G59" s="295"/>
      <c r="H59" s="295"/>
      <c r="I59" s="295"/>
      <c r="J59" s="295"/>
      <c r="K59" s="295"/>
      <c r="L59" s="295"/>
      <c r="M59" s="295"/>
      <c r="N59" s="295"/>
      <c r="O59" s="295"/>
      <c r="P59" s="295"/>
      <c r="Q59" s="295"/>
      <c r="R59" s="295"/>
      <c r="S59" s="295"/>
      <c r="T59" s="295"/>
      <c r="U59" s="295"/>
      <c r="V59" s="295"/>
      <c r="W59" s="295"/>
      <c r="X59" s="295"/>
      <c r="Y59" s="295"/>
      <c r="Z59" s="296"/>
      <c r="AA59" s="178" t="s">
        <v>78</v>
      </c>
      <c r="AB59" s="179"/>
      <c r="AC59" s="179"/>
      <c r="AD59" s="179"/>
      <c r="AE59" s="179"/>
      <c r="AF59" s="179"/>
      <c r="AG59" s="179"/>
      <c r="AH59" s="180"/>
      <c r="AI59" s="178" t="s">
        <v>79</v>
      </c>
      <c r="AJ59" s="179"/>
      <c r="AK59" s="179"/>
      <c r="AL59" s="179"/>
      <c r="AM59" s="179"/>
      <c r="AN59" s="179"/>
      <c r="AO59" s="179"/>
      <c r="AP59" s="180"/>
    </row>
    <row r="60" spans="1:42" x14ac:dyDescent="0.2">
      <c r="A60" s="202"/>
      <c r="B60" s="169"/>
      <c r="C60" s="169"/>
      <c r="D60" s="169"/>
      <c r="E60" s="171"/>
      <c r="F60" s="294" t="s">
        <v>80</v>
      </c>
      <c r="G60" s="295"/>
      <c r="H60" s="295"/>
      <c r="I60" s="295"/>
      <c r="J60" s="295"/>
      <c r="K60" s="295"/>
      <c r="L60" s="295"/>
      <c r="M60" s="295"/>
      <c r="N60" s="295"/>
      <c r="O60" s="295"/>
      <c r="P60" s="295"/>
      <c r="Q60" s="295"/>
      <c r="R60" s="295"/>
      <c r="S60" s="295"/>
      <c r="T60" s="295"/>
      <c r="U60" s="295"/>
      <c r="V60" s="295"/>
      <c r="W60" s="295"/>
      <c r="X60" s="295"/>
      <c r="Y60" s="295"/>
      <c r="Z60" s="296"/>
      <c r="AA60" s="178" t="s">
        <v>81</v>
      </c>
      <c r="AB60" s="179"/>
      <c r="AC60" s="179"/>
      <c r="AD60" s="179"/>
      <c r="AE60" s="179"/>
      <c r="AF60" s="179"/>
      <c r="AG60" s="179"/>
      <c r="AH60" s="180"/>
      <c r="AI60" s="178" t="s">
        <v>82</v>
      </c>
      <c r="AJ60" s="179"/>
      <c r="AK60" s="179"/>
      <c r="AL60" s="179"/>
      <c r="AM60" s="179"/>
      <c r="AN60" s="179"/>
      <c r="AO60" s="179"/>
      <c r="AP60" s="180"/>
    </row>
    <row r="61" spans="1:42" x14ac:dyDescent="0.2">
      <c r="A61" s="267" t="s">
        <v>83</v>
      </c>
      <c r="B61" s="179"/>
      <c r="C61" s="179"/>
      <c r="D61" s="179"/>
      <c r="E61" s="180"/>
      <c r="F61" s="294" t="s">
        <v>84</v>
      </c>
      <c r="G61" s="295"/>
      <c r="H61" s="295"/>
      <c r="I61" s="295"/>
      <c r="J61" s="295"/>
      <c r="K61" s="295"/>
      <c r="L61" s="295"/>
      <c r="M61" s="295"/>
      <c r="N61" s="295"/>
      <c r="O61" s="295"/>
      <c r="P61" s="295"/>
      <c r="Q61" s="295"/>
      <c r="R61" s="295"/>
      <c r="S61" s="295"/>
      <c r="T61" s="295"/>
      <c r="U61" s="295"/>
      <c r="V61" s="295"/>
      <c r="W61" s="295"/>
      <c r="X61" s="295"/>
      <c r="Y61" s="295"/>
      <c r="Z61" s="296"/>
      <c r="AA61" s="178" t="s">
        <v>85</v>
      </c>
      <c r="AB61" s="179"/>
      <c r="AC61" s="179"/>
      <c r="AD61" s="179"/>
      <c r="AE61" s="179"/>
      <c r="AF61" s="179"/>
      <c r="AG61" s="179"/>
      <c r="AH61" s="180"/>
      <c r="AI61" s="178" t="s">
        <v>66</v>
      </c>
      <c r="AJ61" s="179"/>
      <c r="AK61" s="179"/>
      <c r="AL61" s="179"/>
      <c r="AM61" s="179"/>
      <c r="AN61" s="179"/>
      <c r="AO61" s="179"/>
      <c r="AP61" s="180"/>
    </row>
    <row r="62" spans="1:42" x14ac:dyDescent="0.2">
      <c r="A62" s="267" t="s">
        <v>86</v>
      </c>
      <c r="B62" s="179"/>
      <c r="C62" s="179"/>
      <c r="D62" s="179"/>
      <c r="E62" s="180"/>
      <c r="F62" s="294" t="s">
        <v>87</v>
      </c>
      <c r="G62" s="295"/>
      <c r="H62" s="295"/>
      <c r="I62" s="295"/>
      <c r="J62" s="295"/>
      <c r="K62" s="295"/>
      <c r="L62" s="295"/>
      <c r="M62" s="295"/>
      <c r="N62" s="295"/>
      <c r="O62" s="295"/>
      <c r="P62" s="295"/>
      <c r="Q62" s="295"/>
      <c r="R62" s="295"/>
      <c r="S62" s="295"/>
      <c r="T62" s="295"/>
      <c r="U62" s="295"/>
      <c r="V62" s="295"/>
      <c r="W62" s="295"/>
      <c r="X62" s="295"/>
      <c r="Y62" s="295"/>
      <c r="Z62" s="296"/>
      <c r="AA62" s="178" t="s">
        <v>88</v>
      </c>
      <c r="AB62" s="179"/>
      <c r="AC62" s="179"/>
      <c r="AD62" s="179"/>
      <c r="AE62" s="179"/>
      <c r="AF62" s="179"/>
      <c r="AG62" s="179"/>
      <c r="AH62" s="180"/>
      <c r="AI62" s="178" t="s">
        <v>89</v>
      </c>
      <c r="AJ62" s="179"/>
      <c r="AK62" s="179"/>
      <c r="AL62" s="179"/>
      <c r="AM62" s="179"/>
      <c r="AN62" s="179"/>
      <c r="AO62" s="179"/>
      <c r="AP62" s="180"/>
    </row>
    <row r="63" spans="1:42" x14ac:dyDescent="0.2">
      <c r="A63" s="267" t="s">
        <v>90</v>
      </c>
      <c r="B63" s="179"/>
      <c r="C63" s="179"/>
      <c r="D63" s="179"/>
      <c r="E63" s="180"/>
      <c r="F63" s="294" t="s">
        <v>91</v>
      </c>
      <c r="G63" s="295"/>
      <c r="H63" s="295"/>
      <c r="I63" s="295"/>
      <c r="J63" s="295"/>
      <c r="K63" s="295"/>
      <c r="L63" s="295"/>
      <c r="M63" s="295"/>
      <c r="N63" s="295"/>
      <c r="O63" s="295"/>
      <c r="P63" s="295"/>
      <c r="Q63" s="295"/>
      <c r="R63" s="295"/>
      <c r="S63" s="295"/>
      <c r="T63" s="295"/>
      <c r="U63" s="295"/>
      <c r="V63" s="295"/>
      <c r="W63" s="295"/>
      <c r="X63" s="295"/>
      <c r="Y63" s="295"/>
      <c r="Z63" s="296"/>
      <c r="AA63" s="178" t="s">
        <v>92</v>
      </c>
      <c r="AB63" s="179"/>
      <c r="AC63" s="179"/>
      <c r="AD63" s="179"/>
      <c r="AE63" s="179"/>
      <c r="AF63" s="179"/>
      <c r="AG63" s="179"/>
      <c r="AH63" s="180"/>
      <c r="AI63" s="178" t="s">
        <v>66</v>
      </c>
      <c r="AJ63" s="179"/>
      <c r="AK63" s="179"/>
      <c r="AL63" s="179"/>
      <c r="AM63" s="179"/>
      <c r="AN63" s="179"/>
      <c r="AO63" s="179"/>
      <c r="AP63" s="180"/>
    </row>
  </sheetData>
  <sheetProtection algorithmName="SHA-512" hashValue="csBDFliypPhPlXj4E0Ds92Yybc3qmYogfvQFYaqRVrLJEpKnSLeAXukgbsMdUU6mR1GwQmNyqoa3JzLFblZwTA==" saltValue="ciR/pF1E9FoqRRg5XxTk3g==" spinCount="100000" sheet="1" scenarios="1" selectLockedCells="1"/>
  <mergeCells count="160">
    <mergeCell ref="A62:E62"/>
    <mergeCell ref="L34:M34"/>
    <mergeCell ref="A45:B46"/>
    <mergeCell ref="L28:P29"/>
    <mergeCell ref="F54:Z54"/>
    <mergeCell ref="L17:L18"/>
    <mergeCell ref="Z19:AA19"/>
    <mergeCell ref="F63:Z63"/>
    <mergeCell ref="A58:E58"/>
    <mergeCell ref="AA61:AH61"/>
    <mergeCell ref="F59:Z59"/>
    <mergeCell ref="AA58:AH58"/>
    <mergeCell ref="AA60:AH60"/>
    <mergeCell ref="F58:Z58"/>
    <mergeCell ref="B40:AP43"/>
    <mergeCell ref="F52:Z52"/>
    <mergeCell ref="A17:G29"/>
    <mergeCell ref="U21:V21"/>
    <mergeCell ref="W45:Y46"/>
    <mergeCell ref="AI60:AP60"/>
    <mergeCell ref="A47:E48"/>
    <mergeCell ref="F61:Z61"/>
    <mergeCell ref="A63:E63"/>
    <mergeCell ref="AI63:AP63"/>
    <mergeCell ref="F57:Z57"/>
    <mergeCell ref="L23:AC23"/>
    <mergeCell ref="AA62:AH62"/>
    <mergeCell ref="F62:Z62"/>
    <mergeCell ref="AI57:AP57"/>
    <mergeCell ref="AB33:AI33"/>
    <mergeCell ref="AI61:AP61"/>
    <mergeCell ref="AJ33:AK33"/>
    <mergeCell ref="H34:K35"/>
    <mergeCell ref="N36:P37"/>
    <mergeCell ref="AA48:AH48"/>
    <mergeCell ref="L26:AP26"/>
    <mergeCell ref="AA51:AH51"/>
    <mergeCell ref="AA55:AH55"/>
    <mergeCell ref="F47:Z48"/>
    <mergeCell ref="AI62:AP62"/>
    <mergeCell ref="AI56:AP56"/>
    <mergeCell ref="AA63:AH63"/>
    <mergeCell ref="AI59:AP59"/>
    <mergeCell ref="AA59:AH59"/>
    <mergeCell ref="AD36:AD37"/>
    <mergeCell ref="AL21:AM21"/>
    <mergeCell ref="Q31:AP32"/>
    <mergeCell ref="R25:S25"/>
    <mergeCell ref="A49:E50"/>
    <mergeCell ref="F56:Z56"/>
    <mergeCell ref="AI54:AP54"/>
    <mergeCell ref="AI55:AP55"/>
    <mergeCell ref="AA56:AH57"/>
    <mergeCell ref="A55:E55"/>
    <mergeCell ref="A56:E57"/>
    <mergeCell ref="F55:Z55"/>
    <mergeCell ref="F51:Z51"/>
    <mergeCell ref="A52:E54"/>
    <mergeCell ref="AI52:AP52"/>
    <mergeCell ref="AI53:AP53"/>
    <mergeCell ref="H36:K37"/>
    <mergeCell ref="M25:Q25"/>
    <mergeCell ref="X33:Y33"/>
    <mergeCell ref="AA35:AH35"/>
    <mergeCell ref="S30:T30"/>
    <mergeCell ref="H4:AF4"/>
    <mergeCell ref="F60:Z60"/>
    <mergeCell ref="M17:S18"/>
    <mergeCell ref="W17:AC18"/>
    <mergeCell ref="AM35:AN35"/>
    <mergeCell ref="H6:AF6"/>
    <mergeCell ref="F53:Z53"/>
    <mergeCell ref="Z45:AP46"/>
    <mergeCell ref="AI58:AP58"/>
    <mergeCell ref="L35:O35"/>
    <mergeCell ref="H13:AP13"/>
    <mergeCell ref="A34:G37"/>
    <mergeCell ref="AA49:AH50"/>
    <mergeCell ref="L27:P27"/>
    <mergeCell ref="AL10:AP10"/>
    <mergeCell ref="A11:G12"/>
    <mergeCell ref="F50:Z50"/>
    <mergeCell ref="A33:G33"/>
    <mergeCell ref="AG6:AI8"/>
    <mergeCell ref="H7:AF7"/>
    <mergeCell ref="A51:E51"/>
    <mergeCell ref="A38:G38"/>
    <mergeCell ref="R45:V46"/>
    <mergeCell ref="L30:Q30"/>
    <mergeCell ref="A61:E61"/>
    <mergeCell ref="AA52:AH54"/>
    <mergeCell ref="H5:AF5"/>
    <mergeCell ref="K16:Q16"/>
    <mergeCell ref="L31:P32"/>
    <mergeCell ref="AN25:AO25"/>
    <mergeCell ref="Z22:AA22"/>
    <mergeCell ref="AI49:AP49"/>
    <mergeCell ref="N34:P34"/>
    <mergeCell ref="AG3:AI5"/>
    <mergeCell ref="M24:U24"/>
    <mergeCell ref="AI50:AP50"/>
    <mergeCell ref="AI51:AP51"/>
    <mergeCell ref="L36:M37"/>
    <mergeCell ref="F49:Z49"/>
    <mergeCell ref="R34:AP34"/>
    <mergeCell ref="C45:G46"/>
    <mergeCell ref="R27:AP27"/>
    <mergeCell ref="H21:K29"/>
    <mergeCell ref="AI15:AP16"/>
    <mergeCell ref="A59:E60"/>
    <mergeCell ref="AI14:AP14"/>
    <mergeCell ref="AI48:AP48"/>
    <mergeCell ref="K15:R15"/>
    <mergeCell ref="W15:X15"/>
    <mergeCell ref="W14:X14"/>
    <mergeCell ref="K14:T14"/>
    <mergeCell ref="T33:U33"/>
    <mergeCell ref="H45:L46"/>
    <mergeCell ref="H30:K32"/>
    <mergeCell ref="A14:G16"/>
    <mergeCell ref="AE19:AP19"/>
    <mergeCell ref="AI35:AJ35"/>
    <mergeCell ref="W35:Z35"/>
    <mergeCell ref="AD17:AD18"/>
    <mergeCell ref="AE17:AF18"/>
    <mergeCell ref="T17:U18"/>
    <mergeCell ref="L20:P20"/>
    <mergeCell ref="H17:K20"/>
    <mergeCell ref="AF24:AO24"/>
    <mergeCell ref="R36:AC37"/>
    <mergeCell ref="A30:G32"/>
    <mergeCell ref="M19:X19"/>
    <mergeCell ref="Q36:Q37"/>
    <mergeCell ref="AF25:AL25"/>
    <mergeCell ref="Q28:AP29"/>
    <mergeCell ref="M21:S21"/>
    <mergeCell ref="H12:AP12"/>
    <mergeCell ref="AE36:AP37"/>
    <mergeCell ref="AG17:AG18"/>
    <mergeCell ref="H8:AF8"/>
    <mergeCell ref="Q20:AP20"/>
    <mergeCell ref="A1:AA1"/>
    <mergeCell ref="AA47:AP47"/>
    <mergeCell ref="AJ3:AP5"/>
    <mergeCell ref="AN33:AO33"/>
    <mergeCell ref="M22:X22"/>
    <mergeCell ref="W24:AD24"/>
    <mergeCell ref="V25:AE25"/>
    <mergeCell ref="AA21:AJ21"/>
    <mergeCell ref="A3:E8"/>
    <mergeCell ref="AB1:AF1"/>
    <mergeCell ref="AG1:AP1"/>
    <mergeCell ref="A13:G13"/>
    <mergeCell ref="AE22:AP22"/>
    <mergeCell ref="AJ6:AP8"/>
    <mergeCell ref="AE23:AP23"/>
    <mergeCell ref="H33:K33"/>
    <mergeCell ref="M45:Q46"/>
    <mergeCell ref="P35:V35"/>
    <mergeCell ref="L33:S33"/>
  </mergeCells>
  <phoneticPr fontId="1"/>
  <conditionalFormatting sqref="T17:U18">
    <cfRule type="cellIs" dxfId="5" priority="6" operator="equal">
      <formula>TRUE</formula>
    </cfRule>
    <cfRule type="expression" dxfId="4" priority="5">
      <formula>T17=TRUE</formula>
    </cfRule>
    <cfRule type="expression" dxfId="3" priority="4">
      <formula>T17=TRUE</formula>
    </cfRule>
    <cfRule type="expression" dxfId="2" priority="3">
      <formula>T17=TRUE</formula>
    </cfRule>
    <cfRule type="expression" dxfId="1" priority="2">
      <formula>T17=TRUE</formula>
    </cfRule>
    <cfRule type="expression" dxfId="0" priority="1">
      <formula>T17=FALSE</formula>
    </cfRule>
  </conditionalFormatting>
  <printOptions horizontalCentered="1"/>
  <pageMargins left="0.19685039370078741" right="0.19685039370078741" top="0.39370078740157483" bottom="0.19685039370078741" header="0.11811023622047249" footer="0.11811023622047249"/>
  <pageSetup paperSize="9" scale="89" fitToHeight="0"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7</xdr:col>
                    <xdr:colOff>30480</xdr:colOff>
                    <xdr:row>13</xdr:row>
                    <xdr:rowOff>0</xdr:rowOff>
                  </from>
                  <to>
                    <xdr:col>9</xdr:col>
                    <xdr:colOff>137160</xdr:colOff>
                    <xdr:row>13</xdr:row>
                    <xdr:rowOff>266700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7</xdr:col>
                    <xdr:colOff>22860</xdr:colOff>
                    <xdr:row>14</xdr:row>
                    <xdr:rowOff>45720</xdr:rowOff>
                  </from>
                  <to>
                    <xdr:col>9</xdr:col>
                    <xdr:colOff>160020</xdr:colOff>
                    <xdr:row>15</xdr:row>
                    <xdr:rowOff>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7</xdr:col>
                    <xdr:colOff>7620</xdr:colOff>
                    <xdr:row>15</xdr:row>
                    <xdr:rowOff>30480</xdr:rowOff>
                  </from>
                  <to>
                    <xdr:col>9</xdr:col>
                    <xdr:colOff>144780</xdr:colOff>
                    <xdr:row>15</xdr:row>
                    <xdr:rowOff>259080</xdr:rowOff>
                  </to>
                </anchor>
              </controlPr>
            </control>
          </mc:Choice>
        </mc:AlternateContent>
        <mc:AlternateContent xmlns:mc="http://schemas.openxmlformats.org/markup-compatibility/2006">
          <mc:Choice Requires="x14">
            <control shapeId="1036" r:id="rId7" name="Check Box 12">
              <controlPr locked="0" defaultSize="0" autoFill="0" autoLine="0" autoPict="0">
                <anchor moveWithCells="1">
                  <from>
                    <xdr:col>9</xdr:col>
                    <xdr:colOff>175260</xdr:colOff>
                    <xdr:row>13</xdr:row>
                    <xdr:rowOff>38100</xdr:rowOff>
                  </from>
                  <to>
                    <xdr:col>19</xdr:col>
                    <xdr:colOff>190500</xdr:colOff>
                    <xdr:row>13</xdr:row>
                    <xdr:rowOff>236220</xdr:rowOff>
                  </to>
                </anchor>
              </controlPr>
            </control>
          </mc:Choice>
        </mc:AlternateContent>
        <mc:AlternateContent xmlns:mc="http://schemas.openxmlformats.org/markup-compatibility/2006">
          <mc:Choice Requires="x14">
            <control shapeId="1037" r:id="rId8" name="Check Box 13">
              <controlPr locked="0" defaultSize="0" autoFill="0" autoLine="0" autoPict="0">
                <anchor moveWithCells="1">
                  <from>
                    <xdr:col>9</xdr:col>
                    <xdr:colOff>182880</xdr:colOff>
                    <xdr:row>14</xdr:row>
                    <xdr:rowOff>30480</xdr:rowOff>
                  </from>
                  <to>
                    <xdr:col>19</xdr:col>
                    <xdr:colOff>190500</xdr:colOff>
                    <xdr:row>14</xdr:row>
                    <xdr:rowOff>236220</xdr:rowOff>
                  </to>
                </anchor>
              </controlPr>
            </control>
          </mc:Choice>
        </mc:AlternateContent>
        <mc:AlternateContent xmlns:mc="http://schemas.openxmlformats.org/markup-compatibility/2006">
          <mc:Choice Requires="x14">
            <control shapeId="1038" r:id="rId9" name="Check Box 14">
              <controlPr locked="0" defaultSize="0" autoFill="0" autoLine="0" autoPict="0">
                <anchor moveWithCells="1">
                  <from>
                    <xdr:col>10</xdr:col>
                    <xdr:colOff>190500</xdr:colOff>
                    <xdr:row>16</xdr:row>
                    <xdr:rowOff>160020</xdr:rowOff>
                  </from>
                  <to>
                    <xdr:col>18</xdr:col>
                    <xdr:colOff>76200</xdr:colOff>
                    <xdr:row>17</xdr:row>
                    <xdr:rowOff>137160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11</xdr:col>
                    <xdr:colOff>0</xdr:colOff>
                    <xdr:row>20</xdr:row>
                    <xdr:rowOff>45720</xdr:rowOff>
                  </from>
                  <to>
                    <xdr:col>18</xdr:col>
                    <xdr:colOff>121920</xdr:colOff>
                    <xdr:row>21</xdr:row>
                    <xdr:rowOff>7620</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10</xdr:col>
                    <xdr:colOff>198120</xdr:colOff>
                    <xdr:row>21</xdr:row>
                    <xdr:rowOff>38100</xdr:rowOff>
                  </from>
                  <to>
                    <xdr:col>23</xdr:col>
                    <xdr:colOff>68580</xdr:colOff>
                    <xdr:row>22</xdr:row>
                    <xdr:rowOff>7620</xdr:rowOff>
                  </to>
                </anchor>
              </controlPr>
            </control>
          </mc:Choice>
        </mc:AlternateContent>
        <mc:AlternateContent xmlns:mc="http://schemas.openxmlformats.org/markup-compatibility/2006">
          <mc:Choice Requires="x14">
            <control shapeId="1043" r:id="rId12" name="Check Box 19">
              <controlPr locked="0" defaultSize="0" autoFill="0" autoLine="0" autoPict="0">
                <anchor moveWithCells="1">
                  <from>
                    <xdr:col>11</xdr:col>
                    <xdr:colOff>0</xdr:colOff>
                    <xdr:row>23</xdr:row>
                    <xdr:rowOff>38100</xdr:rowOff>
                  </from>
                  <to>
                    <xdr:col>20</xdr:col>
                    <xdr:colOff>198120</xdr:colOff>
                    <xdr:row>24</xdr:row>
                    <xdr:rowOff>7620</xdr:rowOff>
                  </to>
                </anchor>
              </controlPr>
            </control>
          </mc:Choice>
        </mc:AlternateContent>
        <mc:AlternateContent xmlns:mc="http://schemas.openxmlformats.org/markup-compatibility/2006">
          <mc:Choice Requires="x14">
            <control shapeId="1044" r:id="rId13" name="Check Box 20">
              <controlPr locked="0" defaultSize="0" autoFill="0" autoLine="0" autoPict="0">
                <anchor moveWithCells="1">
                  <from>
                    <xdr:col>21</xdr:col>
                    <xdr:colOff>0</xdr:colOff>
                    <xdr:row>23</xdr:row>
                    <xdr:rowOff>38100</xdr:rowOff>
                  </from>
                  <to>
                    <xdr:col>29</xdr:col>
                    <xdr:colOff>137160</xdr:colOff>
                    <xdr:row>24</xdr:row>
                    <xdr:rowOff>7620</xdr:rowOff>
                  </to>
                </anchor>
              </controlPr>
            </control>
          </mc:Choice>
        </mc:AlternateContent>
        <mc:AlternateContent xmlns:mc="http://schemas.openxmlformats.org/markup-compatibility/2006">
          <mc:Choice Requires="x14">
            <control shapeId="1045" r:id="rId14" name="Check Box 21">
              <controlPr locked="0" defaultSize="0" autoFill="0" autoLine="0" autoPict="0">
                <anchor moveWithCells="1">
                  <from>
                    <xdr:col>30</xdr:col>
                    <xdr:colOff>0</xdr:colOff>
                    <xdr:row>23</xdr:row>
                    <xdr:rowOff>0</xdr:rowOff>
                  </from>
                  <to>
                    <xdr:col>40</xdr:col>
                    <xdr:colOff>0</xdr:colOff>
                    <xdr:row>24</xdr:row>
                    <xdr:rowOff>7620</xdr:rowOff>
                  </to>
                </anchor>
              </controlPr>
            </control>
          </mc:Choice>
        </mc:AlternateContent>
        <mc:AlternateContent xmlns:mc="http://schemas.openxmlformats.org/markup-compatibility/2006">
          <mc:Choice Requires="x14">
            <control shapeId="1046" r:id="rId15" name="Check Box 22">
              <controlPr locked="0" defaultSize="0" autoFill="0" autoLine="0" autoPict="0">
                <anchor moveWithCells="1">
                  <from>
                    <xdr:col>10</xdr:col>
                    <xdr:colOff>198120</xdr:colOff>
                    <xdr:row>24</xdr:row>
                    <xdr:rowOff>38100</xdr:rowOff>
                  </from>
                  <to>
                    <xdr:col>16</xdr:col>
                    <xdr:colOff>137160</xdr:colOff>
                    <xdr:row>25</xdr:row>
                    <xdr:rowOff>7620</xdr:rowOff>
                  </to>
                </anchor>
              </controlPr>
            </control>
          </mc:Choice>
        </mc:AlternateContent>
        <mc:AlternateContent xmlns:mc="http://schemas.openxmlformats.org/markup-compatibility/2006">
          <mc:Choice Requires="x14">
            <control shapeId="1047" r:id="rId16" name="Check Box 23">
              <controlPr locked="0" defaultSize="0" autoFill="0" autoLine="0" autoPict="0">
                <anchor moveWithCells="1">
                  <from>
                    <xdr:col>15</xdr:col>
                    <xdr:colOff>198120</xdr:colOff>
                    <xdr:row>26</xdr:row>
                    <xdr:rowOff>38100</xdr:rowOff>
                  </from>
                  <to>
                    <xdr:col>39</xdr:col>
                    <xdr:colOff>175260</xdr:colOff>
                    <xdr:row>27</xdr:row>
                    <xdr:rowOff>7620</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29</xdr:col>
                    <xdr:colOff>0</xdr:colOff>
                    <xdr:row>22</xdr:row>
                    <xdr:rowOff>38100</xdr:rowOff>
                  </from>
                  <to>
                    <xdr:col>41</xdr:col>
                    <xdr:colOff>60960</xdr:colOff>
                    <xdr:row>23</xdr:row>
                    <xdr:rowOff>7620</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11</xdr:col>
                    <xdr:colOff>0</xdr:colOff>
                    <xdr:row>18</xdr:row>
                    <xdr:rowOff>38100</xdr:rowOff>
                  </from>
                  <to>
                    <xdr:col>22</xdr:col>
                    <xdr:colOff>106680</xdr:colOff>
                    <xdr:row>19</xdr:row>
                    <xdr:rowOff>7620</xdr:rowOff>
                  </to>
                </anchor>
              </controlPr>
            </control>
          </mc:Choice>
        </mc:AlternateContent>
        <mc:AlternateContent xmlns:mc="http://schemas.openxmlformats.org/markup-compatibility/2006">
          <mc:Choice Requires="x14">
            <control shapeId="1051" r:id="rId19" name="Check Box 27">
              <controlPr locked="0" defaultSize="0" autoFill="0" autoLine="0" autoPict="0">
                <anchor moveWithCells="1">
                  <from>
                    <xdr:col>29</xdr:col>
                    <xdr:colOff>0</xdr:colOff>
                    <xdr:row>18</xdr:row>
                    <xdr:rowOff>38100</xdr:rowOff>
                  </from>
                  <to>
                    <xdr:col>40</xdr:col>
                    <xdr:colOff>160020</xdr:colOff>
                    <xdr:row>19</xdr:row>
                    <xdr:rowOff>7620</xdr:rowOff>
                  </to>
                </anchor>
              </controlPr>
            </control>
          </mc:Choice>
        </mc:AlternateContent>
        <mc:AlternateContent xmlns:mc="http://schemas.openxmlformats.org/markup-compatibility/2006">
          <mc:Choice Requires="x14">
            <control shapeId="1055" r:id="rId20" name="Check Box 31">
              <controlPr locked="0" defaultSize="0" autoFill="0" autoLine="0" autoPict="0">
                <anchor moveWithCells="1">
                  <from>
                    <xdr:col>7</xdr:col>
                    <xdr:colOff>30480</xdr:colOff>
                    <xdr:row>33</xdr:row>
                    <xdr:rowOff>220980</xdr:rowOff>
                  </from>
                  <to>
                    <xdr:col>10</xdr:col>
                    <xdr:colOff>175260</xdr:colOff>
                    <xdr:row>34</xdr:row>
                    <xdr:rowOff>198120</xdr:rowOff>
                  </to>
                </anchor>
              </controlPr>
            </control>
          </mc:Choice>
        </mc:AlternateContent>
        <mc:AlternateContent xmlns:mc="http://schemas.openxmlformats.org/markup-compatibility/2006">
          <mc:Choice Requires="x14">
            <control shapeId="1056" r:id="rId21" name="Check Box 32">
              <controlPr locked="0" defaultSize="0" autoFill="0" autoLine="0" autoPict="0">
                <anchor moveWithCells="1">
                  <from>
                    <xdr:col>17</xdr:col>
                    <xdr:colOff>137160</xdr:colOff>
                    <xdr:row>33</xdr:row>
                    <xdr:rowOff>45720</xdr:rowOff>
                  </from>
                  <to>
                    <xdr:col>19</xdr:col>
                    <xdr:colOff>228600</xdr:colOff>
                    <xdr:row>33</xdr:row>
                    <xdr:rowOff>259080</xdr:rowOff>
                  </to>
                </anchor>
              </controlPr>
            </control>
          </mc:Choice>
        </mc:AlternateContent>
        <mc:AlternateContent xmlns:mc="http://schemas.openxmlformats.org/markup-compatibility/2006">
          <mc:Choice Requires="x14">
            <control shapeId="1061" r:id="rId22" name="Check Box 37">
              <controlPr locked="0" defaultSize="0" autoFill="0" autoLine="0" autoPict="0">
                <anchor moveWithCells="1">
                  <from>
                    <xdr:col>7</xdr:col>
                    <xdr:colOff>7620</xdr:colOff>
                    <xdr:row>37</xdr:row>
                    <xdr:rowOff>99060</xdr:rowOff>
                  </from>
                  <to>
                    <xdr:col>10</xdr:col>
                    <xdr:colOff>83820</xdr:colOff>
                    <xdr:row>37</xdr:row>
                    <xdr:rowOff>350520</xdr:rowOff>
                  </to>
                </anchor>
              </controlPr>
            </control>
          </mc:Choice>
        </mc:AlternateContent>
        <mc:AlternateContent xmlns:mc="http://schemas.openxmlformats.org/markup-compatibility/2006">
          <mc:Choice Requires="x14">
            <control shapeId="1062" r:id="rId23" name="Check Box 38">
              <controlPr locked="0" defaultSize="0" autoFill="0" autoLine="0" autoPict="0">
                <anchor moveWithCells="1">
                  <from>
                    <xdr:col>10</xdr:col>
                    <xdr:colOff>182880</xdr:colOff>
                    <xdr:row>37</xdr:row>
                    <xdr:rowOff>106680</xdr:rowOff>
                  </from>
                  <to>
                    <xdr:col>14</xdr:col>
                    <xdr:colOff>121920</xdr:colOff>
                    <xdr:row>37</xdr:row>
                    <xdr:rowOff>342900</xdr:rowOff>
                  </to>
                </anchor>
              </controlPr>
            </control>
          </mc:Choice>
        </mc:AlternateContent>
        <mc:AlternateContent xmlns:mc="http://schemas.openxmlformats.org/markup-compatibility/2006">
          <mc:Choice Requires="x14">
            <control shapeId="1063" r:id="rId24" name="Check Box 39">
              <controlPr locked="0" defaultSize="0" autoFill="0" autoLine="0" autoPict="0">
                <anchor moveWithCells="1">
                  <from>
                    <xdr:col>14</xdr:col>
                    <xdr:colOff>190500</xdr:colOff>
                    <xdr:row>37</xdr:row>
                    <xdr:rowOff>106680</xdr:rowOff>
                  </from>
                  <to>
                    <xdr:col>18</xdr:col>
                    <xdr:colOff>7620</xdr:colOff>
                    <xdr:row>37</xdr:row>
                    <xdr:rowOff>342900</xdr:rowOff>
                  </to>
                </anchor>
              </controlPr>
            </control>
          </mc:Choice>
        </mc:AlternateContent>
        <mc:AlternateContent xmlns:mc="http://schemas.openxmlformats.org/markup-compatibility/2006">
          <mc:Choice Requires="x14">
            <control shapeId="1064" r:id="rId25" name="Check Box 40">
              <controlPr locked="0" defaultSize="0" autoFill="0" autoLine="0" autoPict="0">
                <anchor moveWithCells="1">
                  <from>
                    <xdr:col>18</xdr:col>
                    <xdr:colOff>99060</xdr:colOff>
                    <xdr:row>37</xdr:row>
                    <xdr:rowOff>144780</xdr:rowOff>
                  </from>
                  <to>
                    <xdr:col>21</xdr:col>
                    <xdr:colOff>106680</xdr:colOff>
                    <xdr:row>37</xdr:row>
                    <xdr:rowOff>342900</xdr:rowOff>
                  </to>
                </anchor>
              </controlPr>
            </control>
          </mc:Choice>
        </mc:AlternateContent>
        <mc:AlternateContent xmlns:mc="http://schemas.openxmlformats.org/markup-compatibility/2006">
          <mc:Choice Requires="x14">
            <control shapeId="1065" r:id="rId26" name="Check Box 41">
              <controlPr locked="0" defaultSize="0" autoFill="0" autoLine="0" autoPict="0">
                <anchor moveWithCells="1">
                  <from>
                    <xdr:col>20</xdr:col>
                    <xdr:colOff>106680</xdr:colOff>
                    <xdr:row>33</xdr:row>
                    <xdr:rowOff>45720</xdr:rowOff>
                  </from>
                  <to>
                    <xdr:col>22</xdr:col>
                    <xdr:colOff>106680</xdr:colOff>
                    <xdr:row>33</xdr:row>
                    <xdr:rowOff>259080</xdr:rowOff>
                  </to>
                </anchor>
              </controlPr>
            </control>
          </mc:Choice>
        </mc:AlternateContent>
        <mc:AlternateContent xmlns:mc="http://schemas.openxmlformats.org/markup-compatibility/2006">
          <mc:Choice Requires="x14">
            <control shapeId="1066" r:id="rId27" name="Check Box 42">
              <controlPr locked="0" defaultSize="0" autoFill="0" autoLine="0" autoPict="0">
                <anchor moveWithCells="1">
                  <from>
                    <xdr:col>23</xdr:col>
                    <xdr:colOff>144780</xdr:colOff>
                    <xdr:row>33</xdr:row>
                    <xdr:rowOff>45720</xdr:rowOff>
                  </from>
                  <to>
                    <xdr:col>26</xdr:col>
                    <xdr:colOff>38100</xdr:colOff>
                    <xdr:row>33</xdr:row>
                    <xdr:rowOff>259080</xdr:rowOff>
                  </to>
                </anchor>
              </controlPr>
            </control>
          </mc:Choice>
        </mc:AlternateContent>
        <mc:AlternateContent xmlns:mc="http://schemas.openxmlformats.org/markup-compatibility/2006">
          <mc:Choice Requires="x14">
            <control shapeId="1067" r:id="rId28" name="Check Box 43">
              <controlPr locked="0" defaultSize="0" autoFill="0" autoLine="0" autoPict="0">
                <anchor moveWithCells="1">
                  <from>
                    <xdr:col>26</xdr:col>
                    <xdr:colOff>83820</xdr:colOff>
                    <xdr:row>33</xdr:row>
                    <xdr:rowOff>30480</xdr:rowOff>
                  </from>
                  <to>
                    <xdr:col>31</xdr:col>
                    <xdr:colOff>175260</xdr:colOff>
                    <xdr:row>33</xdr:row>
                    <xdr:rowOff>274320</xdr:rowOff>
                  </to>
                </anchor>
              </controlPr>
            </control>
          </mc:Choice>
        </mc:AlternateContent>
        <mc:AlternateContent xmlns:mc="http://schemas.openxmlformats.org/markup-compatibility/2006">
          <mc:Choice Requires="x14">
            <control shapeId="1068" r:id="rId29" name="Check Box 44">
              <controlPr locked="0" defaultSize="0" autoFill="0" autoLine="0" autoPict="0">
                <anchor moveWithCells="1">
                  <from>
                    <xdr:col>32</xdr:col>
                    <xdr:colOff>0</xdr:colOff>
                    <xdr:row>33</xdr:row>
                    <xdr:rowOff>30480</xdr:rowOff>
                  </from>
                  <to>
                    <xdr:col>35</xdr:col>
                    <xdr:colOff>121920</xdr:colOff>
                    <xdr:row>33</xdr:row>
                    <xdr:rowOff>259080</xdr:rowOff>
                  </to>
                </anchor>
              </controlPr>
            </control>
          </mc:Choice>
        </mc:AlternateContent>
        <mc:AlternateContent xmlns:mc="http://schemas.openxmlformats.org/markup-compatibility/2006">
          <mc:Choice Requires="x14">
            <control shapeId="1069" r:id="rId30" name="Check Box 45">
              <controlPr locked="0" defaultSize="0" autoFill="0" autoLine="0" autoPict="0">
                <anchor moveWithCells="1">
                  <from>
                    <xdr:col>7</xdr:col>
                    <xdr:colOff>7620</xdr:colOff>
                    <xdr:row>35</xdr:row>
                    <xdr:rowOff>83820</xdr:rowOff>
                  </from>
                  <to>
                    <xdr:col>10</xdr:col>
                    <xdr:colOff>76200</xdr:colOff>
                    <xdr:row>36</xdr:row>
                    <xdr:rowOff>106680</xdr:rowOff>
                  </to>
                </anchor>
              </controlPr>
            </control>
          </mc:Choice>
        </mc:AlternateContent>
        <mc:AlternateContent xmlns:mc="http://schemas.openxmlformats.org/markup-compatibility/2006">
          <mc:Choice Requires="x14">
            <control shapeId="1071" r:id="rId31" name="Check Box 47">
              <controlPr locked="0" defaultSize="0" autoFill="0" autoLine="0" autoPict="0">
                <anchor moveWithCells="1">
                  <from>
                    <xdr:col>25</xdr:col>
                    <xdr:colOff>0</xdr:colOff>
                    <xdr:row>20</xdr:row>
                    <xdr:rowOff>30480</xdr:rowOff>
                  </from>
                  <to>
                    <xdr:col>35</xdr:col>
                    <xdr:colOff>106680</xdr:colOff>
                    <xdr:row>20</xdr:row>
                    <xdr:rowOff>236220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17</xdr:col>
                    <xdr:colOff>7620</xdr:colOff>
                    <xdr:row>15</xdr:row>
                    <xdr:rowOff>7620</xdr:rowOff>
                  </from>
                  <to>
                    <xdr:col>33</xdr:col>
                    <xdr:colOff>22860</xdr:colOff>
                    <xdr:row>15</xdr:row>
                    <xdr:rowOff>259080</xdr:rowOff>
                  </to>
                </anchor>
              </controlPr>
            </control>
          </mc:Choice>
        </mc:AlternateContent>
        <mc:AlternateContent xmlns:mc="http://schemas.openxmlformats.org/markup-compatibility/2006">
          <mc:Choice Requires="x14">
            <control shapeId="1074" r:id="rId33" name="Check Box 50">
              <controlPr locked="0" defaultSize="0" autoFill="0" autoLine="0" autoPict="0">
                <anchor moveWithCells="1">
                  <from>
                    <xdr:col>29</xdr:col>
                    <xdr:colOff>182880</xdr:colOff>
                    <xdr:row>35</xdr:row>
                    <xdr:rowOff>121920</xdr:rowOff>
                  </from>
                  <to>
                    <xdr:col>40</xdr:col>
                    <xdr:colOff>160020</xdr:colOff>
                    <xdr:row>36</xdr:row>
                    <xdr:rowOff>121920</xdr:rowOff>
                  </to>
                </anchor>
              </controlPr>
            </control>
          </mc:Choice>
        </mc:AlternateContent>
        <mc:AlternateContent xmlns:mc="http://schemas.openxmlformats.org/markup-compatibility/2006">
          <mc:Choice Requires="x14">
            <control shapeId="1075" r:id="rId34" name="Check Box 51">
              <controlPr locked="0" defaultSize="0" autoFill="0" autoLine="0" autoPict="0">
                <anchor moveWithCells="1">
                  <from>
                    <xdr:col>17</xdr:col>
                    <xdr:colOff>114300</xdr:colOff>
                    <xdr:row>35</xdr:row>
                    <xdr:rowOff>121920</xdr:rowOff>
                  </from>
                  <to>
                    <xdr:col>28</xdr:col>
                    <xdr:colOff>68580</xdr:colOff>
                    <xdr:row>36</xdr:row>
                    <xdr:rowOff>121920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28</xdr:col>
                    <xdr:colOff>190500</xdr:colOff>
                    <xdr:row>21</xdr:row>
                    <xdr:rowOff>22860</xdr:rowOff>
                  </from>
                  <to>
                    <xdr:col>30</xdr:col>
                    <xdr:colOff>30480</xdr:colOff>
                    <xdr:row>21</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AB49-51B1-4D02-8115-521BF3B27A37}">
  <sheetPr>
    <pageSetUpPr fitToPage="1"/>
  </sheetPr>
  <dimension ref="B1:O59"/>
  <sheetViews>
    <sheetView tabSelected="1" view="pageBreakPreview" zoomScaleNormal="100" zoomScaleSheetLayoutView="100" workbookViewId="0">
      <selection activeCell="AG1" sqref="AG1:AP1"/>
    </sheetView>
  </sheetViews>
  <sheetFormatPr defaultColWidth="9" defaultRowHeight="13.2" x14ac:dyDescent="0.2"/>
  <cols>
    <col min="1" max="1" width="3" style="152" customWidth="1"/>
    <col min="2" max="2" width="5.109375" style="152" customWidth="1"/>
    <col min="3" max="3" width="18.6640625" style="152" customWidth="1"/>
    <col min="4" max="4" width="3.6640625" style="152" customWidth="1"/>
    <col min="5" max="5" width="34" style="136" customWidth="1"/>
    <col min="6" max="6" width="10" style="152" customWidth="1"/>
    <col min="7" max="7" width="7.21875" style="152" bestFit="1" customWidth="1"/>
    <col min="8" max="8" width="16.44140625" style="152" customWidth="1"/>
    <col min="9" max="9" width="20.6640625" style="96" customWidth="1"/>
    <col min="10" max="10" width="54.44140625" style="152" bestFit="1" customWidth="1"/>
    <col min="11" max="11" width="12.33203125" style="152" customWidth="1"/>
    <col min="12" max="16384" width="9" style="152"/>
  </cols>
  <sheetData>
    <row r="1" spans="2:15" ht="22.5" customHeight="1" x14ac:dyDescent="0.2">
      <c r="C1" s="384" t="s">
        <v>188</v>
      </c>
      <c r="D1" s="384"/>
      <c r="E1" s="384"/>
      <c r="F1" s="384"/>
      <c r="G1" s="384"/>
      <c r="H1" s="384"/>
      <c r="I1" s="384"/>
      <c r="J1" s="384"/>
    </row>
    <row r="2" spans="2:15" ht="10.5" customHeight="1" thickBot="1" x14ac:dyDescent="0.25">
      <c r="C2" s="148"/>
      <c r="D2" s="148"/>
      <c r="E2" s="82"/>
      <c r="F2" s="148"/>
      <c r="G2" s="148"/>
      <c r="H2" s="148"/>
      <c r="I2" s="148"/>
      <c r="J2" s="83"/>
    </row>
    <row r="3" spans="2:15" s="89" customFormat="1" ht="35.25" customHeight="1" x14ac:dyDescent="0.2">
      <c r="B3" s="84" t="s">
        <v>112</v>
      </c>
      <c r="C3" s="85" t="s">
        <v>113</v>
      </c>
      <c r="D3" s="85" t="s">
        <v>112</v>
      </c>
      <c r="E3" s="86" t="s">
        <v>114</v>
      </c>
      <c r="F3" s="385" t="s">
        <v>115</v>
      </c>
      <c r="G3" s="386"/>
      <c r="H3" s="387"/>
      <c r="I3" s="87" t="s">
        <v>116</v>
      </c>
      <c r="J3" s="88" t="s">
        <v>117</v>
      </c>
    </row>
    <row r="4" spans="2:15" ht="15" customHeight="1" x14ac:dyDescent="0.2">
      <c r="B4" s="391" t="s">
        <v>189</v>
      </c>
      <c r="C4" s="377" t="s">
        <v>118</v>
      </c>
      <c r="D4" s="90">
        <v>1</v>
      </c>
      <c r="E4" s="91" t="s">
        <v>119</v>
      </c>
      <c r="F4" s="92">
        <v>33000</v>
      </c>
      <c r="G4" s="152" t="s">
        <v>120</v>
      </c>
      <c r="I4" s="93"/>
      <c r="J4" s="94" t="s">
        <v>121</v>
      </c>
    </row>
    <row r="5" spans="2:15" ht="15" customHeight="1" x14ac:dyDescent="0.2">
      <c r="B5" s="359"/>
      <c r="C5" s="378"/>
      <c r="D5" s="388">
        <v>2</v>
      </c>
      <c r="E5" s="380" t="s">
        <v>122</v>
      </c>
      <c r="F5" s="381">
        <v>1760</v>
      </c>
      <c r="G5" s="382" t="s">
        <v>120</v>
      </c>
      <c r="H5" s="389" t="s">
        <v>123</v>
      </c>
      <c r="I5" s="95"/>
      <c r="J5" s="94" t="s">
        <v>124</v>
      </c>
    </row>
    <row r="6" spans="2:15" ht="15" customHeight="1" x14ac:dyDescent="0.2">
      <c r="B6" s="359"/>
      <c r="C6" s="378"/>
      <c r="D6" s="388"/>
      <c r="E6" s="380"/>
      <c r="F6" s="381"/>
      <c r="G6" s="382"/>
      <c r="H6" s="389"/>
      <c r="J6" s="94" t="s">
        <v>125</v>
      </c>
      <c r="K6" s="97"/>
      <c r="O6" s="98"/>
    </row>
    <row r="7" spans="2:15" ht="15" customHeight="1" x14ac:dyDescent="0.2">
      <c r="B7" s="359"/>
      <c r="C7" s="378"/>
      <c r="D7" s="383">
        <v>3</v>
      </c>
      <c r="E7" s="380" t="s">
        <v>126</v>
      </c>
      <c r="F7" s="381">
        <v>9240</v>
      </c>
      <c r="G7" s="382" t="s">
        <v>120</v>
      </c>
      <c r="H7" s="99"/>
      <c r="J7" s="94" t="s">
        <v>127</v>
      </c>
    </row>
    <row r="8" spans="2:15" ht="15" customHeight="1" x14ac:dyDescent="0.2">
      <c r="B8" s="359"/>
      <c r="C8" s="378"/>
      <c r="D8" s="383"/>
      <c r="E8" s="380"/>
      <c r="F8" s="381"/>
      <c r="G8" s="382"/>
      <c r="H8" s="100"/>
      <c r="I8" s="101"/>
      <c r="J8" s="94" t="s">
        <v>128</v>
      </c>
    </row>
    <row r="9" spans="2:15" ht="15" customHeight="1" x14ac:dyDescent="0.2">
      <c r="B9" s="359"/>
      <c r="C9" s="378"/>
      <c r="D9" s="383"/>
      <c r="E9" s="380"/>
      <c r="F9" s="381"/>
      <c r="G9" s="382"/>
      <c r="H9" s="100"/>
      <c r="I9" s="101"/>
      <c r="J9" s="94" t="s">
        <v>129</v>
      </c>
    </row>
    <row r="10" spans="2:15" ht="15" customHeight="1" x14ac:dyDescent="0.2">
      <c r="B10" s="359"/>
      <c r="C10" s="378"/>
      <c r="D10" s="383"/>
      <c r="E10" s="380"/>
      <c r="F10" s="381"/>
      <c r="G10" s="382"/>
      <c r="H10" s="100" t="s">
        <v>130</v>
      </c>
      <c r="I10" s="372">
        <f>H11*1.1</f>
        <v>60500.000000000007</v>
      </c>
      <c r="J10" s="94" t="s">
        <v>131</v>
      </c>
    </row>
    <row r="11" spans="2:15" ht="15" customHeight="1" x14ac:dyDescent="0.2">
      <c r="B11" s="359"/>
      <c r="C11" s="378"/>
      <c r="D11" s="159">
        <v>4</v>
      </c>
      <c r="E11" s="157" t="s">
        <v>132</v>
      </c>
      <c r="F11" s="92">
        <v>11000</v>
      </c>
      <c r="G11" s="152" t="s">
        <v>133</v>
      </c>
      <c r="H11" s="149">
        <f>SUM(F4:F11)</f>
        <v>55000</v>
      </c>
      <c r="I11" s="372"/>
      <c r="J11" s="94" t="s">
        <v>134</v>
      </c>
    </row>
    <row r="12" spans="2:15" ht="15" customHeight="1" x14ac:dyDescent="0.2">
      <c r="B12" s="368"/>
      <c r="C12" s="379"/>
      <c r="D12" s="102"/>
      <c r="E12" s="103"/>
      <c r="F12" s="104"/>
      <c r="G12" s="105"/>
      <c r="H12" s="106"/>
      <c r="I12" s="364"/>
      <c r="J12" s="107" t="s">
        <v>135</v>
      </c>
    </row>
    <row r="13" spans="2:15" ht="15" customHeight="1" x14ac:dyDescent="0.2">
      <c r="B13" s="358">
        <v>2</v>
      </c>
      <c r="C13" s="377" t="s">
        <v>136</v>
      </c>
      <c r="D13" s="158">
        <v>1</v>
      </c>
      <c r="E13" s="108" t="s">
        <v>137</v>
      </c>
      <c r="F13" s="109">
        <v>7300</v>
      </c>
      <c r="G13" s="152" t="s">
        <v>120</v>
      </c>
      <c r="H13" s="100" t="s">
        <v>138</v>
      </c>
      <c r="I13" s="110"/>
      <c r="J13" s="111" t="s">
        <v>139</v>
      </c>
    </row>
    <row r="14" spans="2:15" ht="15" customHeight="1" x14ac:dyDescent="0.2">
      <c r="B14" s="359"/>
      <c r="C14" s="383"/>
      <c r="D14" s="158">
        <v>2</v>
      </c>
      <c r="E14" s="112" t="s">
        <v>140</v>
      </c>
      <c r="F14" s="109">
        <v>6500</v>
      </c>
      <c r="G14" s="152" t="s">
        <v>120</v>
      </c>
      <c r="H14" s="100" t="s">
        <v>130</v>
      </c>
      <c r="I14" s="372">
        <f>H15*1.1</f>
        <v>8030.0000000000009</v>
      </c>
      <c r="J14" s="111" t="s">
        <v>141</v>
      </c>
    </row>
    <row r="15" spans="2:15" ht="15" customHeight="1" x14ac:dyDescent="0.2">
      <c r="B15" s="359"/>
      <c r="C15" s="374"/>
      <c r="D15" s="155">
        <v>3</v>
      </c>
      <c r="E15" s="113" t="s">
        <v>142</v>
      </c>
      <c r="F15" s="114">
        <v>2800</v>
      </c>
      <c r="G15" s="105" t="s">
        <v>120</v>
      </c>
      <c r="H15" s="150">
        <f>SUM(F13)</f>
        <v>7300</v>
      </c>
      <c r="I15" s="364"/>
      <c r="J15" s="107"/>
    </row>
    <row r="16" spans="2:15" ht="15" customHeight="1" x14ac:dyDescent="0.2">
      <c r="B16" s="358">
        <v>4</v>
      </c>
      <c r="C16" s="375" t="s">
        <v>143</v>
      </c>
      <c r="D16" s="158">
        <v>1</v>
      </c>
      <c r="E16" s="112" t="s">
        <v>144</v>
      </c>
      <c r="F16" s="109">
        <v>19800</v>
      </c>
      <c r="G16" s="152" t="s">
        <v>120</v>
      </c>
      <c r="H16" s="100" t="s">
        <v>130</v>
      </c>
      <c r="I16" s="372">
        <f>H17*1.1</f>
        <v>21780</v>
      </c>
      <c r="J16" s="94" t="s">
        <v>145</v>
      </c>
    </row>
    <row r="17" spans="2:10" ht="15" customHeight="1" x14ac:dyDescent="0.2">
      <c r="B17" s="368"/>
      <c r="C17" s="376"/>
      <c r="D17" s="158"/>
      <c r="E17" s="113"/>
      <c r="F17" s="114"/>
      <c r="H17" s="150">
        <f>SUM(F16)</f>
        <v>19800</v>
      </c>
      <c r="I17" s="364"/>
      <c r="J17" s="107"/>
    </row>
    <row r="18" spans="2:10" ht="15" customHeight="1" x14ac:dyDescent="0.2">
      <c r="B18" s="358">
        <v>5</v>
      </c>
      <c r="C18" s="377" t="s">
        <v>146</v>
      </c>
      <c r="D18" s="90">
        <v>1</v>
      </c>
      <c r="E18" s="115" t="s">
        <v>147</v>
      </c>
      <c r="F18" s="116">
        <v>11000</v>
      </c>
      <c r="G18" s="117" t="s">
        <v>133</v>
      </c>
      <c r="H18" s="118"/>
      <c r="I18" s="119"/>
      <c r="J18" s="94" t="s">
        <v>148</v>
      </c>
    </row>
    <row r="19" spans="2:10" ht="15" customHeight="1" x14ac:dyDescent="0.2">
      <c r="B19" s="359"/>
      <c r="C19" s="378"/>
      <c r="D19" s="159">
        <v>2</v>
      </c>
      <c r="E19" s="120" t="s">
        <v>149</v>
      </c>
      <c r="F19" s="121">
        <v>6050</v>
      </c>
      <c r="G19" s="152" t="s">
        <v>133</v>
      </c>
      <c r="H19" s="100" t="s">
        <v>130</v>
      </c>
      <c r="I19" s="110"/>
      <c r="J19" s="94" t="s">
        <v>150</v>
      </c>
    </row>
    <row r="20" spans="2:10" ht="15" customHeight="1" x14ac:dyDescent="0.2">
      <c r="B20" s="359"/>
      <c r="C20" s="378"/>
      <c r="D20" s="159">
        <v>3</v>
      </c>
      <c r="E20" s="120" t="s">
        <v>151</v>
      </c>
      <c r="F20" s="122">
        <v>1210</v>
      </c>
      <c r="G20" s="152" t="s">
        <v>133</v>
      </c>
      <c r="H20" s="149">
        <f>SUM(F18)</f>
        <v>11000</v>
      </c>
      <c r="I20" s="372">
        <f>H20*1.1</f>
        <v>12100.000000000002</v>
      </c>
      <c r="J20" s="94" t="s">
        <v>152</v>
      </c>
    </row>
    <row r="21" spans="2:10" ht="15" customHeight="1" x14ac:dyDescent="0.2">
      <c r="B21" s="368"/>
      <c r="C21" s="379"/>
      <c r="D21" s="102"/>
      <c r="E21" s="123"/>
      <c r="F21" s="124"/>
      <c r="G21" s="105"/>
      <c r="H21" s="106"/>
      <c r="I21" s="364"/>
      <c r="J21" s="107" t="s">
        <v>153</v>
      </c>
    </row>
    <row r="22" spans="2:10" ht="15" customHeight="1" x14ac:dyDescent="0.2">
      <c r="B22" s="358">
        <v>6</v>
      </c>
      <c r="C22" s="369" t="s">
        <v>154</v>
      </c>
      <c r="D22" s="158">
        <v>1</v>
      </c>
      <c r="E22" s="91" t="s">
        <v>155</v>
      </c>
      <c r="F22" s="109">
        <v>110000</v>
      </c>
      <c r="G22" s="152" t="s">
        <v>133</v>
      </c>
      <c r="H22" s="99"/>
      <c r="I22" s="110"/>
      <c r="J22" s="94" t="s">
        <v>156</v>
      </c>
    </row>
    <row r="23" spans="2:10" ht="15" customHeight="1" x14ac:dyDescent="0.2">
      <c r="B23" s="359"/>
      <c r="C23" s="370"/>
      <c r="D23" s="158">
        <v>2</v>
      </c>
      <c r="E23" s="120" t="s">
        <v>157</v>
      </c>
      <c r="F23" s="109">
        <v>60</v>
      </c>
      <c r="G23" s="152" t="s">
        <v>158</v>
      </c>
      <c r="H23" s="99"/>
      <c r="I23" s="110"/>
      <c r="J23" s="94" t="s">
        <v>159</v>
      </c>
    </row>
    <row r="24" spans="2:10" ht="15" customHeight="1" x14ac:dyDescent="0.2">
      <c r="B24" s="359"/>
      <c r="C24" s="370"/>
      <c r="D24" s="158">
        <v>3</v>
      </c>
      <c r="E24" s="120" t="s">
        <v>160</v>
      </c>
      <c r="F24" s="109">
        <v>20</v>
      </c>
      <c r="G24" s="152" t="s">
        <v>158</v>
      </c>
      <c r="H24" s="99"/>
      <c r="I24" s="110"/>
      <c r="J24" s="94"/>
    </row>
    <row r="25" spans="2:10" ht="15" customHeight="1" x14ac:dyDescent="0.2">
      <c r="B25" s="359"/>
      <c r="C25" s="370"/>
      <c r="D25" s="158">
        <v>4</v>
      </c>
      <c r="E25" s="120" t="s">
        <v>161</v>
      </c>
      <c r="F25" s="109">
        <v>6600</v>
      </c>
      <c r="G25" s="152" t="s">
        <v>133</v>
      </c>
      <c r="H25" s="100" t="s">
        <v>130</v>
      </c>
      <c r="I25" s="372">
        <f>H26*1.1</f>
        <v>121000.00000000001</v>
      </c>
      <c r="J25" s="94"/>
    </row>
    <row r="26" spans="2:10" ht="15" customHeight="1" x14ac:dyDescent="0.2">
      <c r="B26" s="368"/>
      <c r="C26" s="371"/>
      <c r="D26" s="155">
        <v>5</v>
      </c>
      <c r="E26" s="123" t="s">
        <v>162</v>
      </c>
      <c r="F26" s="114">
        <v>12100</v>
      </c>
      <c r="G26" s="105" t="s">
        <v>163</v>
      </c>
      <c r="H26" s="150">
        <f>SUM(F22)</f>
        <v>110000</v>
      </c>
      <c r="I26" s="364"/>
      <c r="J26" s="107"/>
    </row>
    <row r="27" spans="2:10" ht="15" customHeight="1" x14ac:dyDescent="0.2">
      <c r="B27" s="358">
        <v>7</v>
      </c>
      <c r="C27" s="373" t="s">
        <v>164</v>
      </c>
      <c r="D27" s="154">
        <v>1</v>
      </c>
      <c r="E27" s="125" t="s">
        <v>164</v>
      </c>
      <c r="F27" s="109">
        <v>17273</v>
      </c>
      <c r="G27" s="117" t="s">
        <v>133</v>
      </c>
      <c r="H27" s="126" t="s">
        <v>130</v>
      </c>
      <c r="I27" s="363">
        <f>H28*1.1</f>
        <v>19000.300000000003</v>
      </c>
      <c r="J27" s="127" t="s">
        <v>165</v>
      </c>
    </row>
    <row r="28" spans="2:10" ht="15" customHeight="1" x14ac:dyDescent="0.2">
      <c r="B28" s="368"/>
      <c r="C28" s="374"/>
      <c r="D28" s="155">
        <v>2</v>
      </c>
      <c r="E28" s="113" t="s">
        <v>166</v>
      </c>
      <c r="F28" s="114">
        <v>5720</v>
      </c>
      <c r="G28" s="105" t="s">
        <v>167</v>
      </c>
      <c r="H28" s="150">
        <f>SUM(F27)</f>
        <v>17273</v>
      </c>
      <c r="I28" s="364"/>
      <c r="J28" s="128"/>
    </row>
    <row r="29" spans="2:10" ht="15" customHeight="1" x14ac:dyDescent="0.2">
      <c r="B29" s="358">
        <v>8</v>
      </c>
      <c r="C29" s="361" t="s">
        <v>168</v>
      </c>
      <c r="D29" s="154">
        <v>1</v>
      </c>
      <c r="E29" s="119" t="s">
        <v>169</v>
      </c>
      <c r="F29" s="129">
        <v>13200</v>
      </c>
      <c r="G29" s="117" t="s">
        <v>120</v>
      </c>
      <c r="H29" s="118" t="s">
        <v>170</v>
      </c>
      <c r="I29" s="363">
        <f>F29*1.1</f>
        <v>14520.000000000002</v>
      </c>
      <c r="J29" s="127" t="s">
        <v>171</v>
      </c>
    </row>
    <row r="30" spans="2:10" ht="15" customHeight="1" x14ac:dyDescent="0.2">
      <c r="B30" s="359"/>
      <c r="C30" s="362"/>
      <c r="D30" s="155">
        <v>2</v>
      </c>
      <c r="E30" s="110" t="s">
        <v>172</v>
      </c>
      <c r="F30" s="109"/>
      <c r="H30" s="99"/>
      <c r="I30" s="364"/>
      <c r="J30" s="107" t="s">
        <v>173</v>
      </c>
    </row>
    <row r="31" spans="2:10" ht="15" customHeight="1" x14ac:dyDescent="0.2">
      <c r="B31" s="359"/>
      <c r="C31" s="365" t="s">
        <v>174</v>
      </c>
      <c r="D31" s="154">
        <v>1</v>
      </c>
      <c r="E31" s="119" t="s">
        <v>174</v>
      </c>
      <c r="F31" s="129">
        <v>14300</v>
      </c>
      <c r="G31" s="117" t="s">
        <v>120</v>
      </c>
      <c r="H31" s="118" t="s">
        <v>175</v>
      </c>
      <c r="I31" s="363">
        <f>F31*1.1</f>
        <v>15730.000000000002</v>
      </c>
      <c r="J31" s="127" t="s">
        <v>176</v>
      </c>
    </row>
    <row r="32" spans="2:10" ht="15" customHeight="1" thickBot="1" x14ac:dyDescent="0.25">
      <c r="B32" s="360"/>
      <c r="C32" s="366"/>
      <c r="D32" s="130">
        <v>2</v>
      </c>
      <c r="E32" s="131" t="s">
        <v>177</v>
      </c>
      <c r="F32" s="132">
        <v>594</v>
      </c>
      <c r="G32" s="133" t="s">
        <v>178</v>
      </c>
      <c r="H32" s="134"/>
      <c r="I32" s="367"/>
      <c r="J32" s="135" t="s">
        <v>179</v>
      </c>
    </row>
    <row r="33" spans="2:12" ht="8.25" customHeight="1" x14ac:dyDescent="0.2">
      <c r="B33" s="137"/>
      <c r="C33" s="392"/>
      <c r="D33" s="137"/>
      <c r="F33" s="393"/>
      <c r="I33" s="394"/>
    </row>
    <row r="34" spans="2:12" ht="12" x14ac:dyDescent="0.15">
      <c r="C34" s="395" t="s">
        <v>190</v>
      </c>
      <c r="D34" s="395"/>
      <c r="E34" s="395"/>
      <c r="F34" s="395"/>
      <c r="G34" s="395"/>
      <c r="H34" s="395"/>
      <c r="I34" s="395"/>
      <c r="J34" s="395"/>
    </row>
    <row r="35" spans="2:12" ht="12" x14ac:dyDescent="0.2">
      <c r="C35" s="357" t="s">
        <v>180</v>
      </c>
      <c r="D35" s="357"/>
      <c r="E35" s="357"/>
      <c r="F35" s="357"/>
      <c r="G35" s="357"/>
      <c r="H35" s="357"/>
      <c r="I35" s="357"/>
      <c r="J35" s="357"/>
    </row>
    <row r="36" spans="2:12" ht="12" customHeight="1" x14ac:dyDescent="0.2">
      <c r="C36" s="152" t="s">
        <v>181</v>
      </c>
    </row>
    <row r="37" spans="2:12" ht="12" customHeight="1" x14ac:dyDescent="0.2">
      <c r="C37" s="152" t="s">
        <v>182</v>
      </c>
      <c r="D37" s="137"/>
      <c r="F37" s="138"/>
    </row>
    <row r="38" spans="2:12" ht="5.25" customHeight="1" x14ac:dyDescent="0.2">
      <c r="D38" s="137"/>
      <c r="F38" s="138"/>
    </row>
    <row r="39" spans="2:12" ht="18" customHeight="1" x14ac:dyDescent="0.2">
      <c r="B39" s="396" t="s">
        <v>191</v>
      </c>
      <c r="C39" s="396" t="s">
        <v>192</v>
      </c>
      <c r="D39" s="137"/>
      <c r="F39" s="139"/>
    </row>
    <row r="40" spans="2:12" ht="12" customHeight="1" x14ac:dyDescent="0.2">
      <c r="C40" s="140"/>
      <c r="D40" s="137"/>
      <c r="E40" s="141"/>
      <c r="F40" s="138"/>
    </row>
    <row r="41" spans="2:12" ht="12" customHeight="1" x14ac:dyDescent="0.2">
      <c r="C41" s="140"/>
      <c r="D41" s="137"/>
      <c r="E41" s="141"/>
      <c r="F41" s="139"/>
      <c r="L41" s="142"/>
    </row>
    <row r="42" spans="2:12" ht="15.75" customHeight="1" x14ac:dyDescent="0.2">
      <c r="C42" s="140"/>
      <c r="D42" s="137"/>
      <c r="E42" s="141"/>
      <c r="F42" s="138"/>
    </row>
    <row r="43" spans="2:12" s="143" customFormat="1" ht="31.5" customHeight="1" x14ac:dyDescent="0.2">
      <c r="E43" s="141"/>
      <c r="G43" s="152"/>
      <c r="I43" s="144"/>
    </row>
    <row r="44" spans="2:12" s="143" customFormat="1" ht="12" customHeight="1" x14ac:dyDescent="0.2">
      <c r="E44" s="141"/>
      <c r="F44" s="138"/>
      <c r="I44" s="144"/>
    </row>
    <row r="45" spans="2:12" s="143" customFormat="1" ht="12" customHeight="1" x14ac:dyDescent="0.2">
      <c r="E45" s="141"/>
      <c r="F45" s="138"/>
      <c r="I45" s="144"/>
    </row>
    <row r="46" spans="2:12" s="143" customFormat="1" ht="12" customHeight="1" x14ac:dyDescent="0.2">
      <c r="E46" s="141"/>
      <c r="F46" s="138"/>
      <c r="I46" s="144"/>
    </row>
    <row r="47" spans="2:12" ht="12" customHeight="1" x14ac:dyDescent="0.2">
      <c r="D47" s="137"/>
      <c r="F47" s="138"/>
    </row>
    <row r="48" spans="2:12" ht="12" customHeight="1" x14ac:dyDescent="0.2">
      <c r="D48" s="137"/>
      <c r="F48" s="139"/>
    </row>
    <row r="49" spans="4:6" ht="12" customHeight="1" x14ac:dyDescent="0.2">
      <c r="D49" s="137"/>
      <c r="F49" s="138"/>
    </row>
    <row r="50" spans="4:6" ht="12" customHeight="1" x14ac:dyDescent="0.2">
      <c r="D50" s="137"/>
      <c r="F50" s="139"/>
    </row>
    <row r="51" spans="4:6" ht="12" customHeight="1" x14ac:dyDescent="0.2">
      <c r="D51" s="137"/>
      <c r="F51" s="138"/>
    </row>
    <row r="52" spans="4:6" ht="12" customHeight="1" x14ac:dyDescent="0.2">
      <c r="D52" s="137"/>
      <c r="F52" s="139"/>
    </row>
    <row r="53" spans="4:6" ht="12" customHeight="1" x14ac:dyDescent="0.2">
      <c r="D53" s="137"/>
      <c r="F53" s="138"/>
    </row>
    <row r="54" spans="4:6" ht="12" customHeight="1" x14ac:dyDescent="0.2">
      <c r="D54" s="137"/>
      <c r="F54" s="139"/>
    </row>
    <row r="55" spans="4:6" ht="12" customHeight="1" x14ac:dyDescent="0.2">
      <c r="D55" s="137"/>
      <c r="F55" s="138"/>
    </row>
    <row r="56" spans="4:6" ht="12" customHeight="1" x14ac:dyDescent="0.2">
      <c r="D56" s="137"/>
      <c r="F56" s="139"/>
    </row>
    <row r="57" spans="4:6" ht="12" customHeight="1" x14ac:dyDescent="0.2">
      <c r="D57" s="137"/>
      <c r="F57" s="139"/>
    </row>
    <row r="58" spans="4:6" ht="12" customHeight="1" x14ac:dyDescent="0.2">
      <c r="D58" s="137"/>
      <c r="F58" s="96"/>
    </row>
    <row r="59" spans="4:6" ht="16.5" customHeight="1" x14ac:dyDescent="0.2"/>
  </sheetData>
  <sheetProtection algorithmName="SHA-512" hashValue="S29V5QrXC02u9K9ytnzqXGmn8SyJG5/7PxV7yZO24M8gaGgcWD+ASd1eoag/RAVq2CFnIKe6jVWKOimkEh4DrA==" saltValue="G4tP9V4+/EJI9o6nSIhJMA==" spinCount="100000" sheet="1" objects="1" scenarios="1"/>
  <mergeCells count="36">
    <mergeCell ref="C35:J35"/>
    <mergeCell ref="B29:B32"/>
    <mergeCell ref="C29:C30"/>
    <mergeCell ref="I29:I30"/>
    <mergeCell ref="C31:C32"/>
    <mergeCell ref="I31:I32"/>
    <mergeCell ref="C34:J34"/>
    <mergeCell ref="B22:B26"/>
    <mergeCell ref="C22:C26"/>
    <mergeCell ref="I25:I26"/>
    <mergeCell ref="B27:B28"/>
    <mergeCell ref="C27:C28"/>
    <mergeCell ref="I27:I28"/>
    <mergeCell ref="B16:B17"/>
    <mergeCell ref="C16:C17"/>
    <mergeCell ref="I16:I17"/>
    <mergeCell ref="B18:B21"/>
    <mergeCell ref="C18:C21"/>
    <mergeCell ref="I20:I21"/>
    <mergeCell ref="E7:E10"/>
    <mergeCell ref="F7:F10"/>
    <mergeCell ref="G7:G10"/>
    <mergeCell ref="I10:I12"/>
    <mergeCell ref="B13:B15"/>
    <mergeCell ref="C13:C15"/>
    <mergeCell ref="I14:I15"/>
    <mergeCell ref="C1:J1"/>
    <mergeCell ref="F3:H3"/>
    <mergeCell ref="B4:B12"/>
    <mergeCell ref="C4:C12"/>
    <mergeCell ref="D5:D6"/>
    <mergeCell ref="E5:E6"/>
    <mergeCell ref="F5:F6"/>
    <mergeCell ref="G5:G6"/>
    <mergeCell ref="H5:H6"/>
    <mergeCell ref="D7:D10"/>
  </mergeCells>
  <phoneticPr fontId="1"/>
  <printOptions horizontalCentered="1"/>
  <pageMargins left="0.25" right="0.25" top="0.75" bottom="0.75" header="0.3" footer="0.3"/>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5241-3199-4919-8D67-616B707F07E0}">
  <sheetPr>
    <pageSetUpPr fitToPage="1"/>
  </sheetPr>
  <dimension ref="B1:O59"/>
  <sheetViews>
    <sheetView tabSelected="1" view="pageBreakPreview" topLeftCell="C13" zoomScale="112" zoomScaleNormal="100" zoomScaleSheetLayoutView="112" workbookViewId="0">
      <selection activeCell="AG1" sqref="AG1:AP1"/>
    </sheetView>
  </sheetViews>
  <sheetFormatPr defaultColWidth="9" defaultRowHeight="13.2" x14ac:dyDescent="0.2"/>
  <cols>
    <col min="1" max="1" width="3" style="152" customWidth="1"/>
    <col min="2" max="2" width="5.109375" style="152" customWidth="1"/>
    <col min="3" max="3" width="18.6640625" style="152" customWidth="1"/>
    <col min="4" max="4" width="3.6640625" style="152" customWidth="1"/>
    <col min="5" max="5" width="34" style="136" customWidth="1"/>
    <col min="6" max="6" width="10.109375" style="152" customWidth="1"/>
    <col min="7" max="7" width="7.21875" style="152" bestFit="1" customWidth="1"/>
    <col min="8" max="8" width="16.44140625" style="152" customWidth="1"/>
    <col min="9" max="9" width="20.6640625" style="96" customWidth="1"/>
    <col min="10" max="10" width="70.6640625" style="152" customWidth="1"/>
    <col min="11" max="11" width="12.33203125" style="152" customWidth="1"/>
    <col min="12" max="16384" width="9" style="152"/>
  </cols>
  <sheetData>
    <row r="1" spans="2:15" ht="22.5" customHeight="1" x14ac:dyDescent="0.2">
      <c r="C1" s="390" t="s">
        <v>193</v>
      </c>
      <c r="D1" s="390"/>
      <c r="E1" s="390"/>
      <c r="F1" s="390"/>
      <c r="G1" s="390"/>
      <c r="H1" s="390"/>
      <c r="I1" s="390"/>
      <c r="J1" s="390"/>
    </row>
    <row r="2" spans="2:15" ht="10.5" customHeight="1" thickBot="1" x14ac:dyDescent="0.25">
      <c r="C2" s="148"/>
      <c r="D2" s="148"/>
      <c r="E2" s="82"/>
      <c r="F2" s="148"/>
      <c r="G2" s="148"/>
      <c r="H2" s="148"/>
      <c r="I2" s="148"/>
      <c r="J2" s="83"/>
    </row>
    <row r="3" spans="2:15" s="89" customFormat="1" ht="35.25" customHeight="1" x14ac:dyDescent="0.2">
      <c r="B3" s="84" t="s">
        <v>112</v>
      </c>
      <c r="C3" s="85" t="s">
        <v>113</v>
      </c>
      <c r="D3" s="85" t="s">
        <v>112</v>
      </c>
      <c r="E3" s="86" t="s">
        <v>114</v>
      </c>
      <c r="F3" s="385" t="s">
        <v>115</v>
      </c>
      <c r="G3" s="386"/>
      <c r="H3" s="387"/>
      <c r="I3" s="87" t="s">
        <v>116</v>
      </c>
      <c r="J3" s="88" t="s">
        <v>117</v>
      </c>
    </row>
    <row r="4" spans="2:15" ht="15" customHeight="1" x14ac:dyDescent="0.2">
      <c r="B4" s="358">
        <v>1</v>
      </c>
      <c r="C4" s="377" t="s">
        <v>118</v>
      </c>
      <c r="D4" s="90">
        <v>1</v>
      </c>
      <c r="E4" s="91" t="s">
        <v>119</v>
      </c>
      <c r="F4" s="92">
        <v>33400</v>
      </c>
      <c r="G4" s="152" t="s">
        <v>120</v>
      </c>
      <c r="I4" s="93"/>
      <c r="J4" s="94" t="s">
        <v>121</v>
      </c>
    </row>
    <row r="5" spans="2:15" ht="15" customHeight="1" x14ac:dyDescent="0.2">
      <c r="B5" s="359"/>
      <c r="C5" s="378"/>
      <c r="D5" s="388">
        <v>2</v>
      </c>
      <c r="E5" s="380" t="s">
        <v>122</v>
      </c>
      <c r="F5" s="381">
        <v>1760</v>
      </c>
      <c r="G5" s="382" t="s">
        <v>120</v>
      </c>
      <c r="H5" s="389" t="s">
        <v>123</v>
      </c>
      <c r="I5" s="95"/>
      <c r="J5" s="94" t="s">
        <v>124</v>
      </c>
    </row>
    <row r="6" spans="2:15" ht="15" customHeight="1" x14ac:dyDescent="0.2">
      <c r="B6" s="359"/>
      <c r="C6" s="378"/>
      <c r="D6" s="388"/>
      <c r="E6" s="380"/>
      <c r="F6" s="381"/>
      <c r="G6" s="382"/>
      <c r="H6" s="389"/>
      <c r="J6" s="94" t="s">
        <v>125</v>
      </c>
      <c r="K6" s="97"/>
      <c r="O6" s="98"/>
    </row>
    <row r="7" spans="2:15" ht="15" customHeight="1" x14ac:dyDescent="0.2">
      <c r="B7" s="359"/>
      <c r="C7" s="378"/>
      <c r="D7" s="383">
        <v>3</v>
      </c>
      <c r="E7" s="380" t="s">
        <v>126</v>
      </c>
      <c r="F7" s="381">
        <v>10040</v>
      </c>
      <c r="G7" s="382" t="s">
        <v>120</v>
      </c>
      <c r="H7" s="99"/>
      <c r="J7" s="94" t="s">
        <v>183</v>
      </c>
    </row>
    <row r="8" spans="2:15" ht="15" customHeight="1" x14ac:dyDescent="0.2">
      <c r="B8" s="359"/>
      <c r="C8" s="378"/>
      <c r="D8" s="383"/>
      <c r="E8" s="380"/>
      <c r="F8" s="381"/>
      <c r="G8" s="382"/>
      <c r="H8" s="100"/>
      <c r="I8" s="101"/>
      <c r="J8" s="94" t="s">
        <v>184</v>
      </c>
    </row>
    <row r="9" spans="2:15" ht="15" customHeight="1" x14ac:dyDescent="0.2">
      <c r="B9" s="359"/>
      <c r="C9" s="378"/>
      <c r="D9" s="383"/>
      <c r="E9" s="380"/>
      <c r="F9" s="381"/>
      <c r="G9" s="382"/>
      <c r="H9" s="100"/>
      <c r="I9" s="101"/>
      <c r="J9" s="94" t="s">
        <v>129</v>
      </c>
    </row>
    <row r="10" spans="2:15" ht="15" customHeight="1" x14ac:dyDescent="0.2">
      <c r="B10" s="359"/>
      <c r="C10" s="378"/>
      <c r="D10" s="383"/>
      <c r="E10" s="380"/>
      <c r="F10" s="381"/>
      <c r="G10" s="382"/>
      <c r="H10" s="100"/>
      <c r="I10" s="372">
        <f>H13*1.1</f>
        <v>66550</v>
      </c>
      <c r="J10" s="94" t="s">
        <v>131</v>
      </c>
    </row>
    <row r="11" spans="2:15" ht="15" customHeight="1" x14ac:dyDescent="0.2">
      <c r="B11" s="359"/>
      <c r="C11" s="378"/>
      <c r="D11" s="159">
        <v>4</v>
      </c>
      <c r="E11" s="157" t="s">
        <v>132</v>
      </c>
      <c r="F11" s="92">
        <v>11000</v>
      </c>
      <c r="G11" s="152" t="s">
        <v>133</v>
      </c>
      <c r="H11" s="149"/>
      <c r="I11" s="372"/>
      <c r="J11" s="94" t="s">
        <v>134</v>
      </c>
    </row>
    <row r="12" spans="2:15" ht="15" customHeight="1" x14ac:dyDescent="0.2">
      <c r="B12" s="359"/>
      <c r="C12" s="378"/>
      <c r="D12" s="159"/>
      <c r="E12" s="157"/>
      <c r="F12" s="92"/>
      <c r="H12" s="151" t="s">
        <v>130</v>
      </c>
      <c r="I12" s="372"/>
      <c r="J12" s="94" t="s">
        <v>135</v>
      </c>
    </row>
    <row r="13" spans="2:15" ht="15" customHeight="1" x14ac:dyDescent="0.2">
      <c r="B13" s="153"/>
      <c r="C13" s="156"/>
      <c r="D13" s="158">
        <v>5</v>
      </c>
      <c r="E13" s="157" t="s">
        <v>185</v>
      </c>
      <c r="F13" s="92">
        <v>4300</v>
      </c>
      <c r="G13" s="152" t="s">
        <v>186</v>
      </c>
      <c r="H13" s="149">
        <f>SUM(F4:F13)</f>
        <v>60500</v>
      </c>
      <c r="I13" s="147"/>
      <c r="J13" s="145"/>
    </row>
    <row r="14" spans="2:15" ht="15" customHeight="1" x14ac:dyDescent="0.2">
      <c r="B14" s="358">
        <v>2</v>
      </c>
      <c r="C14" s="377" t="s">
        <v>136</v>
      </c>
      <c r="D14" s="154">
        <v>1</v>
      </c>
      <c r="E14" s="146" t="s">
        <v>137</v>
      </c>
      <c r="F14" s="129">
        <v>7300</v>
      </c>
      <c r="G14" s="117" t="s">
        <v>120</v>
      </c>
      <c r="H14" s="126" t="s">
        <v>138</v>
      </c>
      <c r="I14" s="119"/>
      <c r="J14" s="127" t="s">
        <v>139</v>
      </c>
    </row>
    <row r="15" spans="2:15" ht="15" customHeight="1" x14ac:dyDescent="0.2">
      <c r="B15" s="359"/>
      <c r="C15" s="383"/>
      <c r="D15" s="158">
        <v>2</v>
      </c>
      <c r="E15" s="112" t="s">
        <v>140</v>
      </c>
      <c r="F15" s="109">
        <v>6500</v>
      </c>
      <c r="G15" s="152" t="s">
        <v>120</v>
      </c>
      <c r="H15" s="100" t="s">
        <v>130</v>
      </c>
      <c r="I15" s="372">
        <f>H16*1.1</f>
        <v>8030.0000000000009</v>
      </c>
      <c r="J15" s="94" t="s">
        <v>141</v>
      </c>
    </row>
    <row r="16" spans="2:15" ht="15" customHeight="1" x14ac:dyDescent="0.2">
      <c r="B16" s="359"/>
      <c r="C16" s="374"/>
      <c r="D16" s="155">
        <v>3</v>
      </c>
      <c r="E16" s="113" t="s">
        <v>142</v>
      </c>
      <c r="F16" s="114">
        <v>2800</v>
      </c>
      <c r="G16" s="105" t="s">
        <v>120</v>
      </c>
      <c r="H16" s="150">
        <f>SUM(F14)</f>
        <v>7300</v>
      </c>
      <c r="I16" s="364"/>
      <c r="J16" s="107"/>
    </row>
    <row r="17" spans="2:10" ht="15" customHeight="1" x14ac:dyDescent="0.2">
      <c r="B17" s="358">
        <v>4</v>
      </c>
      <c r="C17" s="375" t="s">
        <v>143</v>
      </c>
      <c r="D17" s="158">
        <v>1</v>
      </c>
      <c r="E17" s="112" t="s">
        <v>144</v>
      </c>
      <c r="F17" s="109">
        <v>19800</v>
      </c>
      <c r="G17" s="152" t="s">
        <v>120</v>
      </c>
      <c r="H17" s="100" t="s">
        <v>130</v>
      </c>
      <c r="I17" s="372">
        <f>H18*1.1</f>
        <v>21780</v>
      </c>
      <c r="J17" s="94" t="s">
        <v>145</v>
      </c>
    </row>
    <row r="18" spans="2:10" ht="15" customHeight="1" x14ac:dyDescent="0.2">
      <c r="B18" s="368"/>
      <c r="C18" s="376"/>
      <c r="D18" s="158"/>
      <c r="E18" s="113"/>
      <c r="F18" s="114"/>
      <c r="H18" s="150">
        <f>SUM(F17)</f>
        <v>19800</v>
      </c>
      <c r="I18" s="364"/>
      <c r="J18" s="107"/>
    </row>
    <row r="19" spans="2:10" ht="15" customHeight="1" x14ac:dyDescent="0.2">
      <c r="B19" s="358">
        <v>5</v>
      </c>
      <c r="C19" s="377" t="s">
        <v>146</v>
      </c>
      <c r="D19" s="90">
        <v>1</v>
      </c>
      <c r="E19" s="115" t="s">
        <v>147</v>
      </c>
      <c r="F19" s="116">
        <v>11000</v>
      </c>
      <c r="G19" s="117" t="s">
        <v>133</v>
      </c>
      <c r="H19" s="118"/>
      <c r="I19" s="119"/>
      <c r="J19" s="94" t="s">
        <v>187</v>
      </c>
    </row>
    <row r="20" spans="2:10" ht="15" customHeight="1" x14ac:dyDescent="0.2">
      <c r="B20" s="359"/>
      <c r="C20" s="378"/>
      <c r="D20" s="159">
        <v>2</v>
      </c>
      <c r="E20" s="120" t="s">
        <v>149</v>
      </c>
      <c r="F20" s="121">
        <v>6050</v>
      </c>
      <c r="G20" s="152" t="s">
        <v>133</v>
      </c>
      <c r="H20" s="100" t="s">
        <v>130</v>
      </c>
      <c r="I20" s="110"/>
      <c r="J20" s="94" t="s">
        <v>150</v>
      </c>
    </row>
    <row r="21" spans="2:10" ht="15" customHeight="1" x14ac:dyDescent="0.2">
      <c r="B21" s="359"/>
      <c r="C21" s="378"/>
      <c r="D21" s="159">
        <v>3</v>
      </c>
      <c r="E21" s="120" t="s">
        <v>151</v>
      </c>
      <c r="F21" s="122">
        <v>1210</v>
      </c>
      <c r="G21" s="152" t="s">
        <v>133</v>
      </c>
      <c r="H21" s="149">
        <f>SUM(F19)</f>
        <v>11000</v>
      </c>
      <c r="I21" s="372">
        <f>H21*1.1</f>
        <v>12100.000000000002</v>
      </c>
      <c r="J21" s="94" t="s">
        <v>152</v>
      </c>
    </row>
    <row r="22" spans="2:10" ht="15" customHeight="1" x14ac:dyDescent="0.2">
      <c r="B22" s="368"/>
      <c r="C22" s="379"/>
      <c r="D22" s="102"/>
      <c r="E22" s="123"/>
      <c r="F22" s="124"/>
      <c r="G22" s="105"/>
      <c r="H22" s="106"/>
      <c r="I22" s="364"/>
      <c r="J22" s="107" t="s">
        <v>153</v>
      </c>
    </row>
    <row r="23" spans="2:10" ht="15" customHeight="1" x14ac:dyDescent="0.2">
      <c r="B23" s="358">
        <v>6</v>
      </c>
      <c r="C23" s="369" t="s">
        <v>154</v>
      </c>
      <c r="D23" s="158">
        <v>1</v>
      </c>
      <c r="E23" s="91" t="s">
        <v>155</v>
      </c>
      <c r="F23" s="109">
        <v>110000</v>
      </c>
      <c r="G23" s="152" t="s">
        <v>133</v>
      </c>
      <c r="H23" s="99"/>
      <c r="I23" s="110"/>
      <c r="J23" s="94" t="s">
        <v>156</v>
      </c>
    </row>
    <row r="24" spans="2:10" ht="15" customHeight="1" x14ac:dyDescent="0.2">
      <c r="B24" s="359"/>
      <c r="C24" s="370"/>
      <c r="D24" s="158">
        <v>2</v>
      </c>
      <c r="E24" s="120" t="s">
        <v>157</v>
      </c>
      <c r="F24" s="109">
        <v>60</v>
      </c>
      <c r="G24" s="152" t="s">
        <v>158</v>
      </c>
      <c r="H24" s="99"/>
      <c r="I24" s="110"/>
      <c r="J24" s="94" t="s">
        <v>159</v>
      </c>
    </row>
    <row r="25" spans="2:10" ht="15" customHeight="1" x14ac:dyDescent="0.2">
      <c r="B25" s="359"/>
      <c r="C25" s="370"/>
      <c r="D25" s="158">
        <v>3</v>
      </c>
      <c r="E25" s="120" t="s">
        <v>160</v>
      </c>
      <c r="F25" s="109">
        <v>20</v>
      </c>
      <c r="G25" s="152" t="s">
        <v>158</v>
      </c>
      <c r="H25" s="99"/>
      <c r="I25" s="110"/>
      <c r="J25" s="94"/>
    </row>
    <row r="26" spans="2:10" ht="15" customHeight="1" x14ac:dyDescent="0.2">
      <c r="B26" s="359"/>
      <c r="C26" s="370"/>
      <c r="D26" s="158">
        <v>4</v>
      </c>
      <c r="E26" s="120" t="s">
        <v>161</v>
      </c>
      <c r="F26" s="109">
        <v>6600</v>
      </c>
      <c r="G26" s="152" t="s">
        <v>133</v>
      </c>
      <c r="H26" s="100" t="s">
        <v>130</v>
      </c>
      <c r="I26" s="372">
        <f>H27*1.1</f>
        <v>121000.00000000001</v>
      </c>
      <c r="J26" s="94"/>
    </row>
    <row r="27" spans="2:10" ht="15" customHeight="1" x14ac:dyDescent="0.2">
      <c r="B27" s="368"/>
      <c r="C27" s="371"/>
      <c r="D27" s="155">
        <v>5</v>
      </c>
      <c r="E27" s="123" t="s">
        <v>162</v>
      </c>
      <c r="F27" s="114">
        <v>12100</v>
      </c>
      <c r="G27" s="105" t="s">
        <v>163</v>
      </c>
      <c r="H27" s="150">
        <f>SUM(F23)</f>
        <v>110000</v>
      </c>
      <c r="I27" s="364"/>
      <c r="J27" s="107"/>
    </row>
    <row r="28" spans="2:10" ht="15" customHeight="1" x14ac:dyDescent="0.2">
      <c r="B28" s="358">
        <v>7</v>
      </c>
      <c r="C28" s="373" t="s">
        <v>164</v>
      </c>
      <c r="D28" s="154">
        <v>1</v>
      </c>
      <c r="E28" s="125" t="s">
        <v>164</v>
      </c>
      <c r="F28" s="109">
        <v>17273</v>
      </c>
      <c r="G28" s="117" t="s">
        <v>133</v>
      </c>
      <c r="H28" s="126" t="s">
        <v>130</v>
      </c>
      <c r="I28" s="363">
        <f>H29*1.1</f>
        <v>19000.300000000003</v>
      </c>
      <c r="J28" s="127" t="s">
        <v>165</v>
      </c>
    </row>
    <row r="29" spans="2:10" ht="15" customHeight="1" x14ac:dyDescent="0.2">
      <c r="B29" s="368"/>
      <c r="C29" s="374"/>
      <c r="D29" s="155">
        <v>2</v>
      </c>
      <c r="E29" s="113" t="s">
        <v>166</v>
      </c>
      <c r="F29" s="114">
        <v>5720</v>
      </c>
      <c r="G29" s="105" t="s">
        <v>167</v>
      </c>
      <c r="H29" s="150">
        <f>SUM(F28)</f>
        <v>17273</v>
      </c>
      <c r="I29" s="364"/>
      <c r="J29" s="128"/>
    </row>
    <row r="30" spans="2:10" ht="15" customHeight="1" x14ac:dyDescent="0.2">
      <c r="B30" s="358">
        <v>8</v>
      </c>
      <c r="C30" s="361" t="s">
        <v>168</v>
      </c>
      <c r="D30" s="154">
        <v>1</v>
      </c>
      <c r="E30" s="119" t="s">
        <v>169</v>
      </c>
      <c r="F30" s="129">
        <v>13200</v>
      </c>
      <c r="G30" s="117" t="s">
        <v>120</v>
      </c>
      <c r="H30" s="118" t="s">
        <v>170</v>
      </c>
      <c r="I30" s="363">
        <f>F30*1.1</f>
        <v>14520.000000000002</v>
      </c>
      <c r="J30" s="127" t="s">
        <v>171</v>
      </c>
    </row>
    <row r="31" spans="2:10" ht="15" customHeight="1" x14ac:dyDescent="0.2">
      <c r="B31" s="359"/>
      <c r="C31" s="362"/>
      <c r="D31" s="155">
        <v>2</v>
      </c>
      <c r="E31" s="110" t="s">
        <v>172</v>
      </c>
      <c r="F31" s="109"/>
      <c r="H31" s="99"/>
      <c r="I31" s="364"/>
      <c r="J31" s="107" t="s">
        <v>173</v>
      </c>
    </row>
    <row r="32" spans="2:10" ht="15" customHeight="1" x14ac:dyDescent="0.2">
      <c r="B32" s="359"/>
      <c r="C32" s="365" t="s">
        <v>174</v>
      </c>
      <c r="D32" s="154">
        <v>1</v>
      </c>
      <c r="E32" s="119" t="s">
        <v>174</v>
      </c>
      <c r="F32" s="129">
        <v>14300</v>
      </c>
      <c r="G32" s="117" t="s">
        <v>120</v>
      </c>
      <c r="H32" s="118" t="s">
        <v>175</v>
      </c>
      <c r="I32" s="363">
        <f>F32*1.1</f>
        <v>15730.000000000002</v>
      </c>
      <c r="J32" s="127" t="s">
        <v>176</v>
      </c>
    </row>
    <row r="33" spans="2:12" ht="15" customHeight="1" thickBot="1" x14ac:dyDescent="0.25">
      <c r="B33" s="360"/>
      <c r="C33" s="366"/>
      <c r="D33" s="130">
        <v>2</v>
      </c>
      <c r="E33" s="131" t="s">
        <v>177</v>
      </c>
      <c r="F33" s="132">
        <v>594</v>
      </c>
      <c r="G33" s="133" t="s">
        <v>178</v>
      </c>
      <c r="H33" s="134"/>
      <c r="I33" s="367"/>
      <c r="J33" s="135" t="s">
        <v>179</v>
      </c>
    </row>
    <row r="34" spans="2:12" ht="7.5" customHeight="1" x14ac:dyDescent="0.2">
      <c r="B34" s="137"/>
      <c r="C34" s="392"/>
      <c r="D34" s="137"/>
      <c r="F34" s="393"/>
      <c r="I34" s="394"/>
    </row>
    <row r="35" spans="2:12" ht="12" x14ac:dyDescent="0.2">
      <c r="C35" s="357" t="s">
        <v>190</v>
      </c>
      <c r="D35" s="357"/>
      <c r="E35" s="357"/>
      <c r="F35" s="357"/>
      <c r="G35" s="357"/>
      <c r="H35" s="357"/>
      <c r="I35" s="357"/>
      <c r="J35" s="357"/>
    </row>
    <row r="36" spans="2:12" ht="12" x14ac:dyDescent="0.2">
      <c r="C36" s="357" t="s">
        <v>180</v>
      </c>
      <c r="D36" s="357"/>
      <c r="E36" s="357"/>
      <c r="F36" s="357"/>
      <c r="G36" s="357"/>
      <c r="H36" s="357"/>
      <c r="I36" s="357"/>
      <c r="J36" s="357"/>
    </row>
    <row r="37" spans="2:12" ht="12" customHeight="1" x14ac:dyDescent="0.2">
      <c r="C37" s="152" t="s">
        <v>181</v>
      </c>
    </row>
    <row r="38" spans="2:12" ht="12" customHeight="1" x14ac:dyDescent="0.2">
      <c r="C38" s="152" t="s">
        <v>182</v>
      </c>
      <c r="D38" s="137"/>
      <c r="F38" s="138"/>
    </row>
    <row r="39" spans="2:12" ht="12" customHeight="1" x14ac:dyDescent="0.2">
      <c r="D39" s="137"/>
      <c r="F39" s="139"/>
    </row>
    <row r="40" spans="2:12" ht="12" customHeight="1" x14ac:dyDescent="0.2">
      <c r="C40" s="140"/>
      <c r="D40" s="137"/>
      <c r="E40" s="141"/>
      <c r="F40" s="138"/>
    </row>
    <row r="41" spans="2:12" ht="12" customHeight="1" x14ac:dyDescent="0.2">
      <c r="C41" s="140"/>
      <c r="D41" s="137"/>
      <c r="E41" s="141"/>
      <c r="F41" s="139"/>
      <c r="L41" s="142"/>
    </row>
    <row r="42" spans="2:12" ht="15.75" customHeight="1" x14ac:dyDescent="0.2">
      <c r="C42" s="140"/>
      <c r="D42" s="137"/>
      <c r="E42" s="141"/>
      <c r="F42" s="138"/>
    </row>
    <row r="43" spans="2:12" s="143" customFormat="1" ht="31.5" customHeight="1" x14ac:dyDescent="0.2">
      <c r="E43" s="141"/>
      <c r="G43" s="152"/>
      <c r="I43" s="144"/>
    </row>
    <row r="44" spans="2:12" s="143" customFormat="1" ht="12" customHeight="1" x14ac:dyDescent="0.2">
      <c r="E44" s="141"/>
      <c r="F44" s="138"/>
      <c r="I44" s="144"/>
    </row>
    <row r="45" spans="2:12" s="143" customFormat="1" ht="12" customHeight="1" x14ac:dyDescent="0.2">
      <c r="E45" s="141"/>
      <c r="F45" s="138"/>
      <c r="I45" s="144"/>
    </row>
    <row r="46" spans="2:12" s="143" customFormat="1" ht="12" customHeight="1" x14ac:dyDescent="0.2">
      <c r="E46" s="141"/>
      <c r="F46" s="138"/>
      <c r="I46" s="144"/>
    </row>
    <row r="47" spans="2:12" ht="12" customHeight="1" x14ac:dyDescent="0.2">
      <c r="D47" s="137"/>
      <c r="F47" s="138"/>
    </row>
    <row r="48" spans="2:12" ht="12" customHeight="1" x14ac:dyDescent="0.2">
      <c r="D48" s="137"/>
      <c r="F48" s="139"/>
    </row>
    <row r="49" spans="4:6" ht="12" customHeight="1" x14ac:dyDescent="0.2">
      <c r="D49" s="137"/>
      <c r="F49" s="138"/>
    </row>
    <row r="50" spans="4:6" ht="12" customHeight="1" x14ac:dyDescent="0.2">
      <c r="D50" s="137"/>
      <c r="F50" s="139"/>
    </row>
    <row r="51" spans="4:6" ht="12" customHeight="1" x14ac:dyDescent="0.2">
      <c r="D51" s="137"/>
      <c r="F51" s="138"/>
    </row>
    <row r="52" spans="4:6" ht="12" customHeight="1" x14ac:dyDescent="0.2">
      <c r="D52" s="137"/>
      <c r="F52" s="139"/>
    </row>
    <row r="53" spans="4:6" ht="12" customHeight="1" x14ac:dyDescent="0.2">
      <c r="D53" s="137"/>
      <c r="F53" s="138"/>
    </row>
    <row r="54" spans="4:6" ht="12" customHeight="1" x14ac:dyDescent="0.2">
      <c r="D54" s="137"/>
      <c r="F54" s="139"/>
    </row>
    <row r="55" spans="4:6" ht="12" customHeight="1" x14ac:dyDescent="0.2">
      <c r="D55" s="137"/>
      <c r="F55" s="138"/>
    </row>
    <row r="56" spans="4:6" ht="12" customHeight="1" x14ac:dyDescent="0.2">
      <c r="D56" s="137"/>
      <c r="F56" s="139"/>
    </row>
    <row r="57" spans="4:6" ht="12" customHeight="1" x14ac:dyDescent="0.2">
      <c r="D57" s="137"/>
      <c r="F57" s="139"/>
    </row>
    <row r="58" spans="4:6" ht="12" customHeight="1" x14ac:dyDescent="0.2">
      <c r="D58" s="137"/>
      <c r="F58" s="96"/>
    </row>
    <row r="59" spans="4:6" ht="16.5" customHeight="1" x14ac:dyDescent="0.2"/>
  </sheetData>
  <sheetProtection algorithmName="SHA-512" hashValue="XfaMO8citkIUq4EJwcyGIXCTYHSSS4I/VLsu94jA3VgN4saKUH0yDhqYif1qhcXVOMLXsbtUbU/j+5rzUrCAGQ==" saltValue="ABqiQVRnyeLnBanHSQj8PQ==" spinCount="100000" sheet="1" objects="1" scenarios="1"/>
  <mergeCells count="36">
    <mergeCell ref="C36:J36"/>
    <mergeCell ref="B30:B33"/>
    <mergeCell ref="C30:C31"/>
    <mergeCell ref="I30:I31"/>
    <mergeCell ref="C32:C33"/>
    <mergeCell ref="I32:I33"/>
    <mergeCell ref="C35:J35"/>
    <mergeCell ref="B23:B27"/>
    <mergeCell ref="C23:C27"/>
    <mergeCell ref="I26:I27"/>
    <mergeCell ref="B28:B29"/>
    <mergeCell ref="C28:C29"/>
    <mergeCell ref="I28:I29"/>
    <mergeCell ref="B17:B18"/>
    <mergeCell ref="C17:C18"/>
    <mergeCell ref="I17:I18"/>
    <mergeCell ref="B19:B22"/>
    <mergeCell ref="C19:C22"/>
    <mergeCell ref="I21:I22"/>
    <mergeCell ref="E7:E10"/>
    <mergeCell ref="F7:F10"/>
    <mergeCell ref="G7:G10"/>
    <mergeCell ref="I10:I12"/>
    <mergeCell ref="B14:B16"/>
    <mergeCell ref="C14:C16"/>
    <mergeCell ref="I15:I16"/>
    <mergeCell ref="C1:J1"/>
    <mergeCell ref="F3:H3"/>
    <mergeCell ref="B4:B12"/>
    <mergeCell ref="C4:C12"/>
    <mergeCell ref="D5:D6"/>
    <mergeCell ref="E5:E6"/>
    <mergeCell ref="F5:F6"/>
    <mergeCell ref="G5:G6"/>
    <mergeCell ref="H5:H6"/>
    <mergeCell ref="D7:D10"/>
  </mergeCells>
  <phoneticPr fontId="1"/>
  <printOptions horizontalCentered="1"/>
  <pageMargins left="0.25" right="0.25" top="0.75" bottom="0.75" header="0.3" footer="0.3"/>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作成依頼書</vt:lpstr>
      <vt:lpstr>情報通信回線価格表_2026年4月料金改定</vt:lpstr>
      <vt:lpstr>情報通信回線価格表_2026年10月料金改定</vt:lpstr>
      <vt:lpstr>情報通信回線価格表_2026年10月料金改定!Print_Area</vt:lpstr>
      <vt:lpstr>情報通信回線価格表_2026年4月料金改定!Print_Area</vt:lpstr>
      <vt:lpstr>作成依頼書!必須項目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菫</dc:creator>
  <cp:lastModifiedBy>田中 智子</cp:lastModifiedBy>
  <cp:lastPrinted>2026-04-07T02:53:23Z</cp:lastPrinted>
  <dcterms:created xsi:type="dcterms:W3CDTF">2014-06-11T00:12:44Z</dcterms:created>
  <dcterms:modified xsi:type="dcterms:W3CDTF">2026-04-07T02:53:51Z</dcterms:modified>
</cp:coreProperties>
</file>